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diskstation2\Lab Tracking\Customers\Forms and Documents\Sample Submission Forms\"/>
    </mc:Choice>
  </mc:AlternateContent>
  <xr:revisionPtr revIDLastSave="0" documentId="13_ncr:1_{6EB698F7-D1CC-4C94-9E74-2C97A7264788}" xr6:coauthVersionLast="47" xr6:coauthVersionMax="47" xr10:uidLastSave="{00000000-0000-0000-0000-000000000000}"/>
  <bookViews>
    <workbookView xWindow="19200" yWindow="0" windowWidth="19200" windowHeight="21000" xr2:uid="{00000000-000D-0000-FFFF-FFFF00000000}"/>
  </bookViews>
  <sheets>
    <sheet name="Instructions" sheetId="4" r:id="rId1"/>
    <sheet name="Cell or Tissues" sheetId="3" r:id="rId2"/>
    <sheet name="Run Types" sheetId="8" r:id="rId3"/>
  </sheets>
  <definedNames>
    <definedName name="HiSeq">'Run Types'!$C$2:$C$3</definedName>
    <definedName name="MiSeq">'Run Types'!$A$2:$A$4</definedName>
    <definedName name="NextSeq">'Run Types'!$B$2:$B$3</definedName>
    <definedName name="NovaSeq">'Run Types'!$G$2:$G$5</definedName>
    <definedName name="_xlnm.Print_Area" localSheetId="1">'Cell or Tissues'!$A$8:$H$57</definedName>
    <definedName name="_xlnm.Print_Area" localSheetId="0">Instructions!$A$1:$L$19</definedName>
    <definedName name="Sp">'Run Types'!#REF!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8" l="1"/>
  <c r="B9" i="8"/>
  <c r="A9" i="8"/>
  <c r="E8" i="8"/>
  <c r="B8" i="8"/>
  <c r="A8" i="8"/>
  <c r="E7" i="8"/>
  <c r="B7" i="8"/>
  <c r="A7" i="8"/>
  <c r="B6" i="8"/>
  <c r="A6" i="8"/>
  <c r="B5" i="8"/>
  <c r="A5" i="8"/>
  <c r="B4" i="8"/>
  <c r="E11" i="3" l="1"/>
  <c r="E12" i="3"/>
  <c r="E10" i="3"/>
  <c r="A13" i="3"/>
  <c r="C27" i="3" l="1"/>
  <c r="A11" i="8"/>
  <c r="J5" i="8"/>
  <c r="J6" i="8" s="1"/>
  <c r="J7" i="8" s="1"/>
  <c r="J8" i="8" s="1"/>
  <c r="J9" i="8" s="1"/>
  <c r="J10" i="8" s="1"/>
  <c r="J11" i="8" s="1"/>
  <c r="A12" i="8" a="1"/>
  <c r="A12" i="8" l="1"/>
  <c r="D27" i="3" l="1"/>
  <c r="D26" i="3"/>
  <c r="B8"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<sst xmlns="http://schemas.openxmlformats.org/spreadsheetml/2006/main" count="155" uniqueCount="112">
  <si>
    <t>Description</t>
  </si>
  <si>
    <t>Sample ID</t>
  </si>
  <si>
    <t>Sample Type</t>
  </si>
  <si>
    <t>Species</t>
  </si>
  <si>
    <t>If you have any questions:</t>
  </si>
  <si>
    <t>Tel: 510-870-0965</t>
  </si>
  <si>
    <t>Instructions</t>
  </si>
  <si>
    <t>Sample Recommendations</t>
  </si>
  <si>
    <t>Cells or Tissues:</t>
  </si>
  <si>
    <t>Packaging Tips</t>
  </si>
  <si>
    <t>Shipping Address</t>
  </si>
  <si>
    <t>Domestic shipments please send Monday - Thursday.</t>
  </si>
  <si>
    <t>International shipments please send on Monday.</t>
  </si>
  <si>
    <t>Sample #</t>
  </si>
  <si>
    <t>Additional Comments</t>
  </si>
  <si>
    <t>Failure to submit this form with your samples will cause delays in sample processing.</t>
  </si>
  <si>
    <t>3) Include a paper copy of the submission form with your shipment.</t>
  </si>
  <si>
    <t>Sample Submission Form Instructions</t>
  </si>
  <si>
    <r>
      <t>Shipping Address</t>
    </r>
    <r>
      <rPr>
        <sz val="12"/>
        <color theme="1"/>
        <rFont val="Calibri"/>
        <family val="2"/>
        <scheme val="minor"/>
      </rPr>
      <t xml:space="preserve">: </t>
    </r>
  </si>
  <si>
    <t>Email: samples@seqmatic.com</t>
  </si>
  <si>
    <r>
      <t xml:space="preserve">2) Submit an electronic copy of the submission form to </t>
    </r>
    <r>
      <rPr>
        <sz val="11"/>
        <color rgb="FF0070C0"/>
        <rFont val="Calibri"/>
        <family val="2"/>
        <scheme val="minor"/>
      </rPr>
      <t>samples@seqmatic.com</t>
    </r>
  </si>
  <si>
    <t>Sample Storage Policy</t>
  </si>
  <si>
    <t>MiSeq</t>
  </si>
  <si>
    <t>Nano</t>
  </si>
  <si>
    <t>Micro</t>
  </si>
  <si>
    <t>Standard</t>
  </si>
  <si>
    <t>Mid Output</t>
  </si>
  <si>
    <t>High Output</t>
  </si>
  <si>
    <t>S2</t>
  </si>
  <si>
    <t>S1</t>
  </si>
  <si>
    <t>S4</t>
  </si>
  <si>
    <t>1) Please fill out sample details in the correct worksheet tab below.</t>
  </si>
  <si>
    <t>Select One:</t>
  </si>
  <si>
    <t>SP</t>
  </si>
  <si>
    <t>Sample Condition</t>
  </si>
  <si>
    <t>Unit</t>
  </si>
  <si>
    <t>Amount Provided</t>
  </si>
  <si>
    <r>
      <t xml:space="preserve">If you require your unused samples to be returned, please coordinate with your SeqMatic representative </t>
    </r>
    <r>
      <rPr>
        <b/>
        <i/>
        <sz val="11"/>
        <color theme="1"/>
        <rFont val="Calibri"/>
        <family val="2"/>
        <scheme val="minor"/>
      </rPr>
      <t>prior</t>
    </r>
    <r>
      <rPr>
        <i/>
        <sz val="11"/>
        <color theme="1"/>
        <rFont val="Calibri"/>
        <family val="2"/>
        <scheme val="minor"/>
      </rPr>
      <t xml:space="preserve"> </t>
    </r>
    <r>
      <rPr>
        <sz val="11"/>
        <color theme="1"/>
        <rFont val="Calibri"/>
        <family val="2"/>
        <scheme val="minor"/>
      </rPr>
      <t>to sample submission. Sample return shipments will be subjected to additional shipping and handling fees. 
Customer prepared sequencing libraries and primers</t>
    </r>
    <r>
      <rPr>
        <b/>
        <i/>
        <sz val="11"/>
        <color theme="1"/>
        <rFont val="Calibri"/>
        <family val="2"/>
        <scheme val="minor"/>
      </rPr>
      <t xml:space="preserve"> are not</t>
    </r>
    <r>
      <rPr>
        <sz val="11"/>
        <color theme="1"/>
        <rFont val="Calibri"/>
        <family val="2"/>
        <scheme val="minor"/>
      </rPr>
      <t xml:space="preserve"> eligible for return. 
All other samples including tissues, cultures, RNA, DNA, sequencing libraries generated by SeqMatic will be discarded 14 days after the data is released.  
For library preparation orders without sequencing, samples are discarded 30 days after the libraries are delivered. </t>
    </r>
  </si>
  <si>
    <t>Protect samples by storing tubes in an appropriate tube box or storage rack. Do not place tubes loosely inside the shipping container.</t>
  </si>
  <si>
    <t>Samples must be shipped in dry ice.</t>
  </si>
  <si>
    <t>Sample should be stored in 1.5mL or conical screw cap tubes</t>
  </si>
  <si>
    <t>Snap cap tubes should be wrapped in parafilm to prevent caps from opening during transit.</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</si>
  <si>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</si>
  <si>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</si>
  <si>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</si>
  <si>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</si>
  <si>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</si>
  <si>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Project Name</t>
    </r>
    <r>
      <rPr>
        <b/>
        <sz val="12"/>
        <color rgb="FFFF0000"/>
        <rFont val="Calibri"/>
        <family val="2"/>
        <scheme val="minor"/>
      </rPr>
      <t>*</t>
    </r>
  </si>
  <si>
    <r>
      <t>Email</t>
    </r>
    <r>
      <rPr>
        <b/>
        <sz val="12"/>
        <color rgb="FFFF0000"/>
        <rFont val="Calibri"/>
        <family val="2"/>
        <scheme val="minor"/>
      </rPr>
      <t>*</t>
    </r>
  </si>
  <si>
    <r>
      <t>Sample Return?</t>
    </r>
    <r>
      <rPr>
        <b/>
        <sz val="12"/>
        <color rgb="FFFF0000"/>
        <rFont val="Calibri"/>
        <family val="2"/>
        <scheme val="minor"/>
      </rPr>
      <t>*</t>
    </r>
  </si>
  <si>
    <t>Service Level</t>
  </si>
  <si>
    <t>All samples must be flash frozen or stored in RNALater</t>
  </si>
  <si>
    <t>Please discuss your project with a SeqMatic scientist to determine the tissue quantity required.</t>
  </si>
  <si>
    <t>1) Fill out the form below with your sample information.</t>
  </si>
  <si>
    <t>2) An electronic copy of this form must be sent to samples@seqmatic.com along with relevant QC data and shipping information.</t>
  </si>
  <si>
    <t>3) A hard copy of this form must be included with your sample shipments.</t>
  </si>
  <si>
    <r>
      <t xml:space="preserve">4) </t>
    </r>
    <r>
      <rPr>
        <sz val="12"/>
        <color rgb="FFFF0000"/>
        <rFont val="Calibri"/>
        <family val="2"/>
        <scheme val="minor"/>
      </rPr>
      <t>*</t>
    </r>
    <r>
      <rPr>
        <sz val="12"/>
        <rFont val="Calibri"/>
        <family val="2"/>
        <scheme val="minor"/>
      </rPr>
      <t xml:space="preserve"> Indicates a required field</t>
    </r>
  </si>
  <si>
    <t>Attn: Samples Receiving</t>
  </si>
  <si>
    <t>Submission Email:</t>
  </si>
  <si>
    <t>samples@seqmatic.com</t>
  </si>
  <si>
    <t>Customer Information</t>
  </si>
  <si>
    <t>Run Configuration</t>
  </si>
  <si>
    <t>Sample Information</t>
  </si>
  <si>
    <r>
      <t>Sequencing Requested?</t>
    </r>
    <r>
      <rPr>
        <sz val="12"/>
        <color rgb="FFFF0000"/>
        <rFont val="Calibri"/>
        <family val="2"/>
        <scheme val="minor"/>
      </rPr>
      <t>*</t>
    </r>
  </si>
  <si>
    <t>Company/Institution</t>
  </si>
  <si>
    <t>NovaSeq 6000</t>
  </si>
  <si>
    <t>NovaSeq X</t>
  </si>
  <si>
    <t>PhiX Ratio</t>
  </si>
  <si>
    <t>LibraryPrepKit</t>
  </si>
  <si>
    <t>LaneCounts</t>
  </si>
  <si>
    <t>10B Flow Cell</t>
  </si>
  <si>
    <t>Amplicon</t>
  </si>
  <si>
    <t>10B Lane</t>
  </si>
  <si>
    <t>DEL</t>
  </si>
  <si>
    <t>25B Flow Cell</t>
  </si>
  <si>
    <t>ILMN DNA/Nextera Flex</t>
  </si>
  <si>
    <t>ILMN mRNA</t>
  </si>
  <si>
    <t>SP-Xp</t>
  </si>
  <si>
    <t>ILMN Total RNA</t>
  </si>
  <si>
    <t>S1-Xp</t>
  </si>
  <si>
    <t>KAPA mRNA</t>
  </si>
  <si>
    <t>S2-Xp</t>
  </si>
  <si>
    <t>Lexogen</t>
  </si>
  <si>
    <t>S4-Xp</t>
  </si>
  <si>
    <t>MissionBio</t>
  </si>
  <si>
    <t>miRNA/Small RNA</t>
  </si>
  <si>
    <t>NanoString GeoMx</t>
  </si>
  <si>
    <t>Unsure</t>
  </si>
  <si>
    <t>Nextera XT</t>
  </si>
  <si>
    <t>Takara SmartSeq</t>
  </si>
  <si>
    <t>TruSeq DNA</t>
  </si>
  <si>
    <t>TruSeq RNA</t>
  </si>
  <si>
    <t>Other</t>
  </si>
  <si>
    <t>DNA, mRNA, Total RNA, or Other</t>
  </si>
  <si>
    <t>If Yes, additional information is required</t>
  </si>
  <si>
    <t>Instrumentation</t>
  </si>
  <si>
    <t>Run Type (Flow Cell)</t>
  </si>
  <si>
    <t>Number of Lanes</t>
  </si>
  <si>
    <r>
      <t>Extraction Type</t>
    </r>
    <r>
      <rPr>
        <sz val="12"/>
        <color rgb="FFFF0000"/>
        <rFont val="Calibri"/>
        <family val="2"/>
        <scheme val="minor"/>
      </rPr>
      <t>*</t>
    </r>
  </si>
  <si>
    <t>1.5B Flow Cell</t>
  </si>
  <si>
    <t>25B Lane</t>
  </si>
  <si>
    <t>48383 Fremont Blvd</t>
  </si>
  <si>
    <t>Suite 120</t>
  </si>
  <si>
    <t>Fremont, CA 94538</t>
  </si>
  <si>
    <t>NextSeq 550</t>
  </si>
  <si>
    <t>NextSeq 2000</t>
  </si>
  <si>
    <t>Ultima</t>
  </si>
  <si>
    <t>P1</t>
  </si>
  <si>
    <t>UG100</t>
  </si>
  <si>
    <t>P2</t>
  </si>
  <si>
    <t xml:space="preserve"> </t>
  </si>
  <si>
    <t>SeqMatic Sample Submission Form Version 19.0.4 - Extraction -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</si>
</sst>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scheme val="minor"/>
    </font>
    <font>
      <b/>
      <u/>
      <sz val="11"/>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26"/>
      <color theme="1"/>
      <name val="Calibri"/>
      <family val="2"/>
      <scheme val="minor"/>
    </font>
    <font>
      <b/>
      <sz val="16"/>
      <color theme="1"/>
      <name val="Calibri"/>
      <family val="2"/>
      <scheme val="minor"/>
    </font>
    <font>
      <sz val="12"/>
      <color rgb="FFFF0000"/>
      <name val="Calibri"/>
      <family val="2"/>
      <scheme val="minor"/>
    </font>
    <font>
      <sz val="11"/>
      <color rgb="FFFF0000"/>
      <name val="Calibri"/>
      <family val="2"/>
      <scheme val="minor"/>
    </font>
    <font>
      <sz val="11"/>
      <color rgb="FF000000"/>
      <name val="Calibri"/>
      <family val="2"/>
    </font>
    <font>
      <b/>
      <sz val="12"/>
      <name val="Calibri"/>
      <family val="2"/>
      <scheme val="minor"/>
    </font>
    <font>
      <sz val="12"/>
      <name val="Calibri"/>
      <family val="2"/>
      <scheme val="minor"/>
    </font>
    <font>
      <sz val="11"/>
      <color rgb="FF0070C0"/>
      <name val="Calibri"/>
      <family val="2"/>
      <scheme val="minor"/>
    </font>
    <font>
      <b/>
      <i/>
      <sz val="11"/>
      <color theme="1"/>
      <name val="Calibri"/>
      <family val="2"/>
      <scheme val="minor"/>
    </font>
    <font>
      <i/>
      <sz val="11"/>
      <color theme="1"/>
      <name val="Calibri"/>
      <family val="2"/>
      <scheme val="minor"/>
    </font>
    <font>
      <b/>
      <sz val="11"/>
      <color rgb="FFFF0000"/>
      <name val="Calibri"/>
      <family val="2"/>
      <scheme val="minor"/>
    </font>
    <font>
      <sz val="8"/>
      <name val="Calibri"/>
      <family val="2"/>
      <scheme val="minor"/>
    </font>
    <font>
      <b/>
      <sz val="12"/>
      <color rgb="FFFF0000"/>
      <name val="Calibri"/>
      <family val="2"/>
      <scheme val="minor"/>
    </font>
    <font>
      <u/>
      <sz val="11"/>
      <color theme="10"/>
      <name val="Calibri"/>
      <family val="2"/>
      <scheme val="minor"/>
    </font>
    <font>
      <i/>
      <sz val="9"/>
      <color theme="1"/>
      <name val="Calibri"/>
      <family val="2"/>
      <scheme val="minor"/>
    </font>
    <font>
      <b/>
      <sz val="28"/>
      <color theme="1"/>
      <name val="Calibri"/>
      <family val="2"/>
      <scheme val="minor"/>
    </font>
    <font>
      <i/>
      <sz val="12"/>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bottom style="double">
        <color rgb="FF000000"/>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25" fillId="0" borderId="0" applyNumberFormat="0" applyFill="0" applyBorder="0" applyAlignment="0" applyProtection="0"/>
  </cellStyleXfs>
  <cellXfs count="73">
    <xf numFmtId="0" fontId="0" fillId="0" borderId="0" xfId="0"/>
    <xf numFmtId="0" fontId="0" fillId="0" borderId="0" xfId="0" applyAlignment="1">
      <alignment vertical="center"/>
    </xf>
    <xf numFmtId="0" fontId="0" fillId="0" borderId="2" xfId="0" applyBorder="1"/>
    <xf numFmtId="0" fontId="0" fillId="0" borderId="1" xfId="0" applyBorder="1"/>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xf numFmtId="0" fontId="8" fillId="3" borderId="0" xfId="0" applyFont="1" applyFill="1" applyAlignment="1">
      <alignment vertical="center"/>
    </xf>
    <xf numFmtId="0" fontId="0" fillId="0" borderId="0" xfId="0" applyAlignment="1">
      <alignment vertical="top" wrapText="1"/>
    </xf>
    <xf numFmtId="0" fontId="9" fillId="2" borderId="0" xfId="0" applyFont="1" applyFill="1"/>
    <xf numFmtId="0" fontId="7" fillId="4" borderId="0" xfId="0" applyFont="1" applyFill="1" applyAlignment="1">
      <alignment vertical="center"/>
    </xf>
    <xf numFmtId="0" fontId="0" fillId="4" borderId="0" xfId="0" applyFill="1"/>
    <xf numFmtId="0" fontId="0" fillId="4" borderId="0" xfId="0" applyFill="1" applyAlignment="1">
      <alignment horizontal="left" vertical="center" indent="1"/>
    </xf>
    <xf numFmtId="0" fontId="0" fillId="5" borderId="0" xfId="0" applyFill="1" applyAlignment="1">
      <alignment horizontal="left" vertical="center" indent="1"/>
    </xf>
    <xf numFmtId="0" fontId="11" fillId="3" borderId="0" xfId="0" applyFont="1" applyFill="1" applyAlignment="1">
      <alignment horizontal="left" vertical="center" indent="1"/>
    </xf>
    <xf numFmtId="0" fontId="11" fillId="0" borderId="0" xfId="0" applyFont="1"/>
    <xf numFmtId="0" fontId="8" fillId="6" borderId="0" xfId="0" applyFont="1" applyFill="1" applyAlignment="1">
      <alignment vertical="center"/>
    </xf>
    <xf numFmtId="0" fontId="9" fillId="6" borderId="0" xfId="0" applyFont="1" applyFill="1"/>
    <xf numFmtId="0" fontId="9" fillId="6" borderId="0" xfId="0" applyFont="1" applyFill="1" applyAlignment="1">
      <alignment horizontal="left" vertical="center" indent="1"/>
    </xf>
    <xf numFmtId="0" fontId="10" fillId="6" borderId="0" xfId="0" applyFont="1" applyFill="1" applyAlignment="1">
      <alignment horizontal="left" vertical="center" indent="1"/>
    </xf>
    <xf numFmtId="0" fontId="0" fillId="0" borderId="1" xfId="0" applyBorder="1" applyAlignment="1">
      <alignment horizontal="right" vertical="center" wrapText="1"/>
    </xf>
    <xf numFmtId="0" fontId="0" fillId="0" borderId="2" xfId="0" applyBorder="1" applyAlignment="1">
      <alignment horizontal="center"/>
    </xf>
    <xf numFmtId="0" fontId="4" fillId="0" borderId="2" xfId="0" applyFont="1" applyBorder="1" applyAlignment="1">
      <alignment horizontal="center"/>
    </xf>
    <xf numFmtId="0" fontId="0" fillId="0" borderId="1" xfId="0" applyBorder="1" applyAlignment="1">
      <alignment horizontal="center"/>
    </xf>
    <xf numFmtId="0" fontId="4" fillId="0" borderId="1" xfId="0" applyFont="1" applyBorder="1" applyAlignment="1">
      <alignment horizontal="center"/>
    </xf>
    <xf numFmtId="0" fontId="14" fillId="0" borderId="0" xfId="0" applyFont="1" applyAlignment="1">
      <alignment vertical="center"/>
    </xf>
    <xf numFmtId="0" fontId="0" fillId="3" borderId="0" xfId="0" applyFill="1" applyAlignment="1">
      <alignment horizontal="left" vertical="center" indent="1"/>
    </xf>
    <xf numFmtId="0" fontId="0" fillId="0" borderId="6" xfId="0" applyBorder="1" applyAlignment="1">
      <alignment horizontal="center" vertical="center" wrapText="1"/>
    </xf>
    <xf numFmtId="0" fontId="16" fillId="0" borderId="1" xfId="0" applyFont="1" applyBorder="1" applyAlignment="1">
      <alignment horizontal="center"/>
    </xf>
    <xf numFmtId="0" fontId="16" fillId="0" borderId="2" xfId="0" applyFont="1" applyBorder="1" applyAlignment="1">
      <alignment horizontal="center"/>
    </xf>
    <xf numFmtId="0" fontId="17" fillId="0" borderId="0" xfId="0" applyFont="1" applyAlignment="1">
      <alignment vertical="center"/>
    </xf>
    <xf numFmtId="0" fontId="1" fillId="0" borderId="0" xfId="0" applyFont="1"/>
    <xf numFmtId="0" fontId="9" fillId="0" borderId="0" xfId="0" applyFont="1" applyAlignment="1">
      <alignment horizontal="center" vertical="center"/>
    </xf>
    <xf numFmtId="0" fontId="22" fillId="3" borderId="0" xfId="0" applyFont="1" applyFill="1" applyAlignment="1">
      <alignment horizontal="left" vertical="center" indent="1"/>
    </xf>
    <xf numFmtId="0" fontId="8" fillId="2" borderId="0" xfId="0" applyFont="1" applyFill="1" applyAlignment="1">
      <alignment vertical="center"/>
    </xf>
    <xf numFmtId="0" fontId="9" fillId="2" borderId="0" xfId="0" applyFont="1" applyFill="1" applyAlignment="1">
      <alignment horizontal="left" vertical="center" indent="1"/>
    </xf>
    <xf numFmtId="0" fontId="0" fillId="0" borderId="0" xfId="0" applyAlignment="1">
      <alignment horizontal="left" vertical="center" indent="1"/>
    </xf>
    <xf numFmtId="0" fontId="18" fillId="0" borderId="0" xfId="0" applyFont="1" applyAlignment="1">
      <alignment horizontal="left" vertical="center"/>
    </xf>
    <xf numFmtId="0" fontId="15" fillId="2" borderId="0" xfId="0" applyFont="1" applyFill="1" applyAlignment="1">
      <alignment horizontal="left" vertical="center" indent="1"/>
    </xf>
    <xf numFmtId="0" fontId="1" fillId="2" borderId="4" xfId="0" applyFont="1" applyFill="1" applyBorder="1" applyProtection="1">
      <protection locked="0"/>
    </xf>
    <xf numFmtId="0" fontId="3" fillId="0" borderId="4" xfId="0" applyFont="1" applyBorder="1" applyProtection="1">
      <protection locked="0"/>
    </xf>
    <xf numFmtId="0" fontId="0" fillId="0" borderId="1" xfId="0" applyBorder="1" applyAlignment="1" applyProtection="1">
      <alignment horizontal="center"/>
      <protection locked="0"/>
    </xf>
    <xf numFmtId="0" fontId="0" fillId="0" borderId="0" xfId="0" applyAlignment="1">
      <alignment horizontal="left"/>
    </xf>
    <xf numFmtId="0" fontId="18" fillId="0" borderId="0" xfId="0" applyFont="1" applyAlignment="1">
      <alignment vertical="center"/>
    </xf>
    <xf numFmtId="0" fontId="17" fillId="0" borderId="0" xfId="0" applyFont="1" applyAlignment="1">
      <alignment horizontal="right" vertical="center"/>
    </xf>
    <xf numFmtId="0" fontId="25" fillId="0" borderId="0" xfId="1" applyAlignment="1">
      <alignment horizontal="right"/>
    </xf>
    <xf numFmtId="0" fontId="3" fillId="0" borderId="0" xfId="0" applyFont="1" applyAlignment="1" applyProtection="1">
      <alignment horizontal="right"/>
      <protection locked="0"/>
    </xf>
    <xf numFmtId="0" fontId="27" fillId="7" borderId="8" xfId="0" applyFont="1" applyFill="1" applyBorder="1" applyAlignment="1">
      <alignment horizontal="center" vertical="center"/>
    </xf>
    <xf numFmtId="0" fontId="1" fillId="2" borderId="1" xfId="0" applyFont="1" applyFill="1" applyBorder="1"/>
    <xf numFmtId="9" fontId="0" fillId="0" borderId="0" xfId="0" applyNumberFormat="1"/>
    <xf numFmtId="0" fontId="9" fillId="6" borderId="0" xfId="0" applyFont="1" applyFill="1" applyAlignment="1">
      <alignment vertical="center"/>
    </xf>
    <xf numFmtId="0" fontId="6" fillId="0" borderId="0" xfId="0" applyFont="1" applyAlignment="1">
      <alignment horizontal="center" vertical="center"/>
    </xf>
    <xf numFmtId="0" fontId="12" fillId="0" borderId="0" xfId="0" applyFont="1" applyAlignment="1">
      <alignment horizontal="center"/>
    </xf>
    <xf numFmtId="0" fontId="7" fillId="5" borderId="0" xfId="0" applyFont="1" applyFill="1" applyAlignment="1">
      <alignment horizontal="left" vertical="center"/>
    </xf>
    <xf numFmtId="0" fontId="0" fillId="4" borderId="0" xfId="0" applyFill="1" applyAlignment="1">
      <alignment horizontal="left" vertical="center" wrapText="1"/>
    </xf>
    <xf numFmtId="0" fontId="18" fillId="0" borderId="0" xfId="0" applyFont="1" applyAlignment="1">
      <alignment horizontal="left" vertical="center" wrapText="1"/>
    </xf>
    <xf numFmtId="0" fontId="1" fillId="0" borderId="1" xfId="0" applyFont="1" applyBorder="1" applyAlignment="1">
      <alignment horizontal="left"/>
    </xf>
    <xf numFmtId="0" fontId="28" fillId="7" borderId="1" xfId="0" applyFont="1" applyFill="1" applyBorder="1" applyAlignment="1">
      <alignment horizontal="left"/>
    </xf>
    <xf numFmtId="0" fontId="0" fillId="2" borderId="0" xfId="0" applyFill="1" applyAlignment="1">
      <alignment horizontal="left"/>
    </xf>
    <xf numFmtId="0" fontId="3" fillId="0" borderId="4" xfId="0" applyFont="1" applyBorder="1" applyAlignment="1" applyProtection="1">
      <alignment horizontal="right"/>
      <protection locked="0"/>
    </xf>
    <xf numFmtId="0" fontId="3" fillId="0" borderId="5" xfId="0" applyFont="1" applyBorder="1" applyAlignment="1" applyProtection="1">
      <alignment horizontal="right"/>
      <protection locked="0"/>
    </xf>
    <xf numFmtId="0" fontId="1" fillId="2" borderId="4" xfId="0" applyFont="1" applyFill="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2" borderId="5" xfId="0" applyFont="1" applyFill="1" applyBorder="1" applyAlignment="1" applyProtection="1">
      <alignment horizontal="center"/>
      <protection locked="0"/>
    </xf>
    <xf numFmtId="0" fontId="13" fillId="7" borderId="1" xfId="0" applyFont="1" applyFill="1" applyBorder="1" applyAlignment="1">
      <alignment horizontal="left" vertical="center"/>
    </xf>
    <xf numFmtId="0" fontId="13" fillId="7" borderId="8" xfId="0" applyFont="1" applyFill="1" applyBorder="1" applyAlignment="1">
      <alignment horizontal="left" vertical="center"/>
    </xf>
    <xf numFmtId="0" fontId="15" fillId="0" borderId="0" xfId="0" applyFont="1" applyAlignment="1">
      <alignment horizontal="center"/>
    </xf>
    <xf numFmtId="0" fontId="26" fillId="0" borderId="0" xfId="0" applyFont="1" applyAlignment="1">
      <alignment horizontal="right"/>
    </xf>
    <xf numFmtId="0" fontId="27" fillId="0" borderId="0" xfId="0" applyFont="1" applyAlignment="1">
      <alignment horizontal="center" vertical="center"/>
    </xf>
    <xf numFmtId="0" fontId="27" fillId="0" borderId="8" xfId="0" applyFont="1" applyBorder="1" applyAlignment="1">
      <alignment horizontal="center" vertical="center"/>
    </xf>
    <xf numFmtId="0" fontId="13" fillId="7" borderId="0" xfId="0" applyFont="1" applyFill="1" applyAlignment="1">
      <alignment horizontal="left"/>
    </xf>
    <xf numFmtId="0" fontId="3" fillId="2" borderId="1" xfId="0" applyFont="1" applyFill="1" applyBorder="1" applyAlignment="1" applyProtection="1">
      <alignment horizontal="center"/>
      <protection locked="0"/>
    </xf>
  </cellXfs>
  <cellStyles count="2">
    <cellStyle name="Hyperlink" xfId="1" builtinId="8"/>
    <cellStyle name="Normal" xfId="0" builtinId="0"/>
  </cellStyles>
  <dxfs count="16">
    <dxf>
      <font>
        <color rgb="FF9C0006"/>
      </font>
      <fill>
        <patternFill>
          <bgColor rgb="FFFFC7CE"/>
        </patternFill>
      </fill>
    </dxf>
    <dxf>
      <fill>
        <patternFill>
          <bgColor rgb="FFFFFF99"/>
        </patternFill>
      </fill>
    </dxf>
    <dxf>
      <font>
        <color rgb="FF9C0006"/>
      </font>
      <fill>
        <patternFill>
          <bgColor rgb="FFFFC7CE"/>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double">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center" vertical="bottom" textRotation="0" wrapText="0" indent="0" justifyLastLine="0" shrinkToFit="0" readingOrder="0"/>
    </dxf>
    <dxf>
      <border outline="0">
        <bottom style="double">
          <color rgb="FF000000"/>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uble">
          <color indexed="64"/>
        </left>
        <right style="double">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64770</xdr:colOff>
      <xdr:row>0</xdr:row>
      <xdr:rowOff>43815</xdr:rowOff>
    </xdr:from>
    <xdr:to>
      <xdr:col>2</xdr:col>
      <xdr:colOff>342554</xdr:colOff>
      <xdr:row>0</xdr:row>
      <xdr:rowOff>735330</xdr:rowOff>
    </xdr:to>
    <xdr:pic>
      <xdr:nvPicPr>
        <xdr:cNvPr id="3" name="Picture 2">
          <a:extLst>
            <a:ext uri="{FF2B5EF4-FFF2-40B4-BE49-F238E27FC236}">
              <a16:creationId xmlns:a16="http://schemas.microsoft.com/office/drawing/2014/main" id="{39E9BF67-3D1C-45FD-9EB4-819DE8262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 y="43815"/>
          <a:ext cx="1496984" cy="689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18</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9122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0</xdr:col>
      <xdr:colOff>38100</xdr:colOff>
      <xdr:row>7</xdr:row>
      <xdr:rowOff>49530</xdr:rowOff>
    </xdr:from>
    <xdr:to>
      <xdr:col>1</xdr:col>
      <xdr:colOff>683549</xdr:colOff>
      <xdr:row>10</xdr:row>
      <xdr:rowOff>135255</xdr:rowOff>
    </xdr:to>
    <xdr:pic>
      <xdr:nvPicPr>
        <xdr:cNvPr id="4" name="Picture 3">
          <a:extLst>
            <a:ext uri="{FF2B5EF4-FFF2-40B4-BE49-F238E27FC236}">
              <a16:creationId xmlns:a16="http://schemas.microsoft.com/office/drawing/2014/main" id="{416AA688-D0EB-40EE-AF6E-DD3CC5E00B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449705"/>
          <a:ext cx="1506509"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24" displayName="Table24" ref="A30:H50" totalsRowShown="0" headerRowDxfId="15" dataDxfId="13" headerRowBorderDxfId="14" tableBorderDxfId="12">
  <tableColumns count="8">
    <tableColumn id="5" xr3:uid="{00000000-0010-0000-0000-000005000000}" name="Sample #" dataDxfId="11"/>
    <tableColumn id="1" xr3:uid="{00000000-0010-0000-0000-000001000000}" name="Sample ID" dataDxfId="10"/>
    <tableColumn id="2" xr3:uid="{00000000-0010-0000-0000-000002000000}" name="Species" dataDxfId="9"/>
    <tableColumn id="3" xr3:uid="{00000000-0010-0000-0000-000003000000}" name="Sample Type" dataDxfId="8"/>
    <tableColumn id="4" xr3:uid="{00000000-0010-0000-0000-000004000000}" name="Sample Condition" dataDxfId="7"/>
    <tableColumn id="6" xr3:uid="{00000000-0010-0000-0000-000006000000}" name="Amount Provided" dataDxfId="6"/>
    <tableColumn id="8" xr3:uid="{4D74AB26-12F6-4313-B1A5-5CF18F930BFE}" name="Unit" dataDxfId="5"/>
    <tableColumn id="7" xr3:uid="{B910BF31-C3DD-4CE3-BC10-A026469968FA}" name="Description" dataDxfId="4"/>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L36"/>
  <sheetViews>
    <sheetView tabSelected="1" zoomScaleNormal="100" workbookViewId="0">
      <selection activeCell="A2" sqref="A2:L2"/>
    </sheetView>
  </sheetViews>
  <sheetFormatPr defaultRowHeight="15" x14ac:dyDescent="0.25"/>
  <cols>
    <col min="9" max="9" width="14.28515625" bestFit="1" customWidth="1"/>
    <col min="10" max="11" width="11" bestFit="1" customWidth="1"/>
  </cols>
  <sheetData>
    <row r="1" spans="1:12" ht="58.15" customHeight="1" x14ac:dyDescent="0.25"/>
    <row r="2" spans="1:12" ht="31.5" x14ac:dyDescent="0.25">
      <c r="A2" s="52" t="s">
        <v>17</v>
      </c>
      <c r="B2" s="52"/>
      <c r="C2" s="52"/>
      <c r="D2" s="52"/>
      <c r="E2" s="52"/>
      <c r="F2" s="52"/>
      <c r="G2" s="52"/>
      <c r="H2" s="52"/>
      <c r="I2" s="52"/>
      <c r="J2" s="52"/>
      <c r="K2" s="52"/>
      <c r="L2" s="52"/>
    </row>
    <row r="4" spans="1:12" ht="18" x14ac:dyDescent="0.25">
      <c r="A4" s="27" t="s">
        <v>31</v>
      </c>
      <c r="B4" s="8"/>
      <c r="C4" s="8"/>
      <c r="D4" s="8"/>
      <c r="E4" s="8"/>
      <c r="F4" s="8"/>
      <c r="G4" s="8"/>
      <c r="H4" s="8"/>
      <c r="I4" s="8"/>
      <c r="J4" s="8"/>
      <c r="K4" s="8"/>
      <c r="L4" s="8"/>
    </row>
    <row r="5" spans="1:12" s="16" customFormat="1" ht="18.75" x14ac:dyDescent="0.3">
      <c r="A5" s="27" t="s">
        <v>20</v>
      </c>
      <c r="B5" s="15"/>
      <c r="C5" s="15"/>
      <c r="D5" s="15"/>
      <c r="E5" s="15"/>
      <c r="F5" s="15"/>
      <c r="G5" s="15"/>
      <c r="H5" s="15"/>
      <c r="I5" s="15"/>
      <c r="J5" s="15"/>
      <c r="K5" s="15"/>
      <c r="L5" s="15"/>
    </row>
    <row r="6" spans="1:12" s="16" customFormat="1" ht="18.75" x14ac:dyDescent="0.3">
      <c r="A6" s="27" t="s">
        <v>16</v>
      </c>
      <c r="B6" s="15"/>
      <c r="C6" s="15"/>
      <c r="D6" s="15"/>
      <c r="E6" s="15"/>
      <c r="F6" s="15"/>
      <c r="G6" s="15"/>
      <c r="H6" s="15"/>
      <c r="I6" s="15"/>
      <c r="J6" s="15"/>
      <c r="K6" s="15"/>
      <c r="L6" s="15"/>
    </row>
    <row r="7" spans="1:12" s="16" customFormat="1" ht="18.75" x14ac:dyDescent="0.3">
      <c r="A7" s="34" t="s">
        <v>15</v>
      </c>
      <c r="B7" s="15"/>
      <c r="C7" s="15"/>
      <c r="D7" s="15"/>
      <c r="E7" s="15"/>
      <c r="F7" s="15"/>
      <c r="G7" s="15"/>
      <c r="H7" s="15"/>
      <c r="I7" s="15"/>
      <c r="J7" s="15"/>
      <c r="K7" s="15"/>
      <c r="L7" s="15"/>
    </row>
    <row r="8" spans="1:12" x14ac:dyDescent="0.25">
      <c r="A8" s="9"/>
      <c r="B8" s="9"/>
      <c r="C8" s="9"/>
      <c r="D8" s="9"/>
      <c r="E8" s="9"/>
      <c r="F8" s="9"/>
      <c r="G8" s="9"/>
      <c r="H8" s="9"/>
      <c r="I8" s="9"/>
      <c r="J8" s="9"/>
      <c r="K8" s="9"/>
      <c r="L8" s="9"/>
    </row>
    <row r="9" spans="1:12" ht="18" x14ac:dyDescent="0.25">
      <c r="A9" s="35" t="s">
        <v>9</v>
      </c>
      <c r="B9" s="10"/>
      <c r="C9" s="10"/>
      <c r="D9" s="10"/>
      <c r="E9" s="10"/>
      <c r="F9" s="10"/>
      <c r="G9" s="10"/>
      <c r="H9" s="10"/>
      <c r="I9" s="10"/>
      <c r="J9" s="10"/>
      <c r="K9" s="10"/>
      <c r="L9" s="10"/>
    </row>
    <row r="10" spans="1:12" x14ac:dyDescent="0.25">
      <c r="A10" s="39" t="s">
        <v>39</v>
      </c>
      <c r="B10" s="10"/>
      <c r="C10" s="10"/>
      <c r="D10" s="10"/>
      <c r="E10" s="10"/>
      <c r="F10" s="10"/>
      <c r="G10" s="10"/>
      <c r="H10" s="10"/>
      <c r="I10" s="10"/>
      <c r="J10" s="10"/>
      <c r="K10" s="10"/>
      <c r="L10" s="10"/>
    </row>
    <row r="11" spans="1:12" x14ac:dyDescent="0.25">
      <c r="A11" s="36" t="s">
        <v>40</v>
      </c>
      <c r="B11" s="10"/>
      <c r="C11" s="10"/>
      <c r="D11" s="10"/>
      <c r="E11" s="10"/>
      <c r="F11" s="10"/>
      <c r="G11" s="10"/>
      <c r="H11" s="10"/>
      <c r="I11" s="10"/>
      <c r="J11" s="10"/>
      <c r="K11" s="10"/>
      <c r="L11" s="10"/>
    </row>
    <row r="12" spans="1:12" x14ac:dyDescent="0.25">
      <c r="A12" s="36" t="s">
        <v>41</v>
      </c>
      <c r="B12" s="10"/>
      <c r="C12" s="10"/>
      <c r="D12" s="10"/>
      <c r="E12" s="10"/>
      <c r="F12" s="10"/>
      <c r="G12" s="10"/>
      <c r="H12" s="10"/>
      <c r="I12" s="10"/>
      <c r="J12" s="10"/>
      <c r="K12" s="10"/>
      <c r="L12" s="10"/>
    </row>
    <row r="13" spans="1:12" x14ac:dyDescent="0.25">
      <c r="A13" s="36" t="s">
        <v>38</v>
      </c>
      <c r="B13" s="10"/>
      <c r="C13" s="10"/>
      <c r="D13" s="10"/>
      <c r="E13" s="10"/>
      <c r="F13" s="10"/>
      <c r="G13" s="10"/>
      <c r="H13" s="10"/>
      <c r="I13" s="10"/>
      <c r="J13" s="10"/>
      <c r="K13" s="10"/>
      <c r="L13" s="10"/>
    </row>
    <row r="14" spans="1:12" x14ac:dyDescent="0.25">
      <c r="A14" s="9"/>
      <c r="B14" s="9"/>
      <c r="C14" s="9"/>
      <c r="D14" s="9"/>
      <c r="E14" s="9"/>
      <c r="F14" s="9"/>
      <c r="G14" s="9"/>
      <c r="H14" s="9"/>
      <c r="I14" s="9"/>
      <c r="J14" s="9"/>
      <c r="K14" s="9"/>
      <c r="L14" s="9"/>
    </row>
    <row r="15" spans="1:12" ht="18" x14ac:dyDescent="0.25">
      <c r="A15" s="17" t="s">
        <v>10</v>
      </c>
      <c r="B15" s="18"/>
      <c r="C15" s="18"/>
      <c r="D15" s="18"/>
      <c r="E15" s="18"/>
      <c r="F15" s="18"/>
      <c r="G15" s="18"/>
      <c r="H15" s="18"/>
      <c r="I15" s="18"/>
      <c r="J15" s="18"/>
      <c r="K15" s="18"/>
      <c r="L15" s="18"/>
    </row>
    <row r="16" spans="1:12" s="7" customFormat="1" ht="14.45" customHeight="1" x14ac:dyDescent="0.25">
      <c r="A16" s="51" t="s">
        <v>101</v>
      </c>
      <c r="B16" s="51"/>
      <c r="C16" s="51"/>
      <c r="D16" s="19" t="s">
        <v>11</v>
      </c>
      <c r="E16" s="20"/>
      <c r="F16" s="20"/>
      <c r="G16" s="20"/>
      <c r="H16" s="20"/>
      <c r="I16" s="20"/>
      <c r="J16" s="20"/>
      <c r="K16" s="20"/>
      <c r="L16" s="20"/>
    </row>
    <row r="17" spans="1:12" s="7" customFormat="1" x14ac:dyDescent="0.25">
      <c r="A17" s="51" t="s">
        <v>102</v>
      </c>
      <c r="B17" s="51"/>
      <c r="C17" s="51"/>
      <c r="D17" s="19" t="s">
        <v>12</v>
      </c>
      <c r="E17" s="20"/>
      <c r="F17" s="20"/>
      <c r="G17" s="20"/>
      <c r="H17" s="20"/>
      <c r="I17" s="20"/>
      <c r="J17" s="20"/>
      <c r="K17" s="20"/>
      <c r="L17" s="20"/>
    </row>
    <row r="18" spans="1:12" s="7" customFormat="1" x14ac:dyDescent="0.25">
      <c r="A18" s="51" t="s">
        <v>103</v>
      </c>
      <c r="B18" s="51"/>
      <c r="C18" s="51"/>
      <c r="D18" s="19"/>
      <c r="E18" s="20"/>
      <c r="F18" s="20"/>
      <c r="G18" s="20"/>
      <c r="H18" s="20"/>
      <c r="I18" s="20"/>
      <c r="J18" s="20"/>
      <c r="K18" s="20"/>
      <c r="L18" s="20"/>
    </row>
    <row r="20" spans="1:12" ht="15" customHeight="1" x14ac:dyDescent="0.25">
      <c r="A20" s="53" t="s">
        <v>7</v>
      </c>
      <c r="B20" s="53"/>
      <c r="C20" s="53"/>
      <c r="D20" s="53"/>
      <c r="E20" s="53"/>
      <c r="F20" s="53"/>
      <c r="G20" s="53"/>
      <c r="H20" s="53"/>
      <c r="I20" s="53"/>
      <c r="J20" s="53"/>
      <c r="K20" s="53"/>
      <c r="L20" s="53"/>
    </row>
    <row r="21" spans="1:12" ht="15" customHeight="1" x14ac:dyDescent="0.25">
      <c r="A21" s="53"/>
      <c r="B21" s="53"/>
      <c r="C21" s="53"/>
      <c r="D21" s="53"/>
      <c r="E21" s="53"/>
      <c r="F21" s="53"/>
      <c r="G21" s="53"/>
      <c r="H21" s="53"/>
      <c r="I21" s="53"/>
      <c r="J21" s="53"/>
      <c r="K21" s="53"/>
      <c r="L21" s="53"/>
    </row>
    <row r="22" spans="1:12" x14ac:dyDescent="0.25">
      <c r="A22" s="33"/>
      <c r="B22" s="33"/>
      <c r="C22" s="33"/>
      <c r="D22" s="33"/>
      <c r="E22" s="33"/>
      <c r="F22" s="33"/>
      <c r="G22" s="33"/>
      <c r="H22" s="33"/>
      <c r="I22" s="33"/>
      <c r="J22" s="33"/>
      <c r="K22" s="33"/>
      <c r="L22" s="33"/>
    </row>
    <row r="23" spans="1:12" ht="18" x14ac:dyDescent="0.25">
      <c r="A23" s="11" t="s">
        <v>8</v>
      </c>
      <c r="B23" s="12"/>
      <c r="C23" s="12"/>
      <c r="D23" s="12"/>
      <c r="E23" s="12"/>
      <c r="F23" s="12"/>
      <c r="G23" s="12"/>
      <c r="H23" s="12"/>
      <c r="I23" s="12"/>
      <c r="J23" s="12"/>
      <c r="K23" s="12"/>
      <c r="L23" s="12"/>
    </row>
    <row r="24" spans="1:12" x14ac:dyDescent="0.25">
      <c r="A24" s="13" t="s">
        <v>52</v>
      </c>
      <c r="B24" s="12"/>
      <c r="C24" s="12"/>
      <c r="D24" s="12"/>
      <c r="E24" s="12"/>
      <c r="F24" s="12"/>
      <c r="G24" s="12"/>
      <c r="H24" s="12"/>
      <c r="I24" s="12"/>
      <c r="J24" s="12"/>
      <c r="K24" s="12"/>
      <c r="L24" s="12"/>
    </row>
    <row r="25" spans="1:12" x14ac:dyDescent="0.25">
      <c r="A25" s="13" t="s">
        <v>51</v>
      </c>
      <c r="B25" s="12"/>
      <c r="C25" s="12"/>
      <c r="D25" s="12"/>
      <c r="E25" s="12"/>
      <c r="F25" s="12"/>
      <c r="G25" s="12"/>
      <c r="H25" s="12"/>
      <c r="I25" s="12"/>
      <c r="J25" s="12"/>
      <c r="K25" s="12"/>
      <c r="L25" s="12"/>
    </row>
    <row r="27" spans="1:12" x14ac:dyDescent="0.25">
      <c r="A27" s="37"/>
    </row>
    <row r="28" spans="1:12" ht="15" customHeight="1" x14ac:dyDescent="0.25">
      <c r="A28" s="53" t="s">
        <v>21</v>
      </c>
      <c r="B28" s="53"/>
      <c r="C28" s="53"/>
      <c r="D28" s="53"/>
      <c r="E28" s="53"/>
      <c r="F28" s="53"/>
      <c r="G28" s="53"/>
      <c r="H28" s="53"/>
      <c r="I28" s="53"/>
      <c r="J28" s="53"/>
      <c r="K28" s="53"/>
      <c r="L28" s="53"/>
    </row>
    <row r="29" spans="1:12" ht="15" customHeight="1" x14ac:dyDescent="0.25">
      <c r="A29" s="53"/>
      <c r="B29" s="53"/>
      <c r="C29" s="53"/>
      <c r="D29" s="53"/>
      <c r="E29" s="53"/>
      <c r="F29" s="53"/>
      <c r="G29" s="53"/>
      <c r="H29" s="53"/>
      <c r="I29" s="53"/>
      <c r="J29" s="53"/>
      <c r="K29" s="53"/>
      <c r="L29" s="53"/>
    </row>
    <row r="30" spans="1:12" ht="92.25" customHeight="1" x14ac:dyDescent="0.25">
      <c r="A30" s="55" t="s">
        <v>37</v>
      </c>
      <c r="B30" s="55"/>
      <c r="C30" s="55"/>
      <c r="D30" s="55"/>
      <c r="E30" s="55"/>
      <c r="F30" s="55"/>
      <c r="G30" s="55"/>
      <c r="H30" s="55"/>
      <c r="I30" s="55"/>
      <c r="J30" s="55"/>
      <c r="K30" s="55"/>
      <c r="L30" s="55"/>
    </row>
    <row r="32" spans="1:12" ht="18" x14ac:dyDescent="0.25">
      <c r="A32" s="54" t="s">
        <v>4</v>
      </c>
      <c r="B32" s="54"/>
      <c r="C32" s="54"/>
      <c r="D32" s="54"/>
      <c r="E32" s="54"/>
      <c r="F32" s="54"/>
      <c r="G32" s="54"/>
      <c r="H32" s="54"/>
      <c r="I32" s="54"/>
      <c r="J32" s="54"/>
      <c r="K32" s="54"/>
      <c r="L32" s="14"/>
    </row>
    <row r="33" spans="1:12" x14ac:dyDescent="0.25">
      <c r="A33" s="14" t="s">
        <v>19</v>
      </c>
      <c r="B33" s="14"/>
      <c r="C33" s="14"/>
      <c r="D33" s="14"/>
      <c r="E33" s="14"/>
      <c r="F33" s="14"/>
      <c r="G33" s="14"/>
      <c r="H33" s="14"/>
      <c r="I33" s="14"/>
      <c r="J33" s="14"/>
      <c r="K33" s="14"/>
      <c r="L33" s="14"/>
    </row>
    <row r="34" spans="1:12" x14ac:dyDescent="0.25">
      <c r="A34" s="14" t="s">
        <v>5</v>
      </c>
      <c r="B34" s="14"/>
      <c r="C34" s="14"/>
      <c r="D34" s="14"/>
      <c r="E34" s="14"/>
      <c r="F34" s="14"/>
      <c r="G34" s="14"/>
      <c r="H34" s="14"/>
      <c r="I34" s="14"/>
      <c r="J34" s="14"/>
      <c r="K34" s="14"/>
      <c r="L34" s="14"/>
    </row>
    <row r="36" spans="1:12" x14ac:dyDescent="0.25">
      <c r="A36" t="s">
        <v>111</v>
      </c>
    </row>
  </sheetData>
  <mergeCells count="5">
    <mergeCell ref="A2:L2"/>
    <mergeCell ref="A28:L29"/>
    <mergeCell ref="A32:K32"/>
    <mergeCell ref="A30:L30"/>
    <mergeCell ref="A20:L21"/>
  </mergeCells>
  <pageMargins left="0.7" right="0.7" top="0.75" bottom="0.75" header="0.3" footer="0.3"/>
  <pageSetup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59999389629810485"/>
    <pageSetUpPr fitToPage="1"/>
  </sheetPr>
  <dimension ref="A1:M57"/>
  <sheetViews>
    <sheetView zoomScaleNormal="100" workbookViewId="0">
      <pane ySplit="5" topLeftCell="A6" activePane="bottomLeft" state="frozen"/>
      <selection pane="bottomLeft" activeCell="C16" sqref="C16"/>
    </sheetView>
  </sheetViews>
  <sheetFormatPr defaultRowHeight="15" x14ac:dyDescent="0.25"/>
  <cols>
    <col min="1" max="1" width="12.5703125" bestFit="1" customWidth="1"/>
    <col min="2" max="2" width="10.42578125" customWidth="1"/>
    <col min="3" max="3" width="18.7109375" bestFit="1" customWidth="1"/>
    <col min="4" max="4" width="22.42578125" bestFit="1" customWidth="1"/>
    <col min="5" max="6" width="16.7109375" bestFit="1" customWidth="1"/>
    <col min="7" max="7" width="4.7109375" bestFit="1" customWidth="1"/>
    <col min="8" max="8" width="11.28515625" bestFit="1" customWidth="1"/>
  </cols>
  <sheetData>
    <row r="1" spans="1:13" ht="15.75" x14ac:dyDescent="0.25">
      <c r="A1" s="31" t="s">
        <v>6</v>
      </c>
      <c r="B1" s="31"/>
      <c r="C1" s="31"/>
      <c r="D1" s="31"/>
      <c r="F1" s="31"/>
      <c r="G1" s="31"/>
    </row>
    <row r="2" spans="1:13" s="32" customFormat="1" ht="15.75" x14ac:dyDescent="0.25">
      <c r="A2" s="56" t="s">
        <v>53</v>
      </c>
      <c r="B2" s="56"/>
      <c r="C2" s="56"/>
      <c r="D2" s="56"/>
      <c r="E2"/>
      <c r="F2" s="44"/>
      <c r="G2" s="38"/>
    </row>
    <row r="3" spans="1:13" s="32" customFormat="1" ht="15.75" x14ac:dyDescent="0.25">
      <c r="A3" s="44" t="s">
        <v>54</v>
      </c>
      <c r="B3" s="44"/>
      <c r="C3" s="44"/>
      <c r="D3" s="44"/>
      <c r="E3"/>
      <c r="F3" s="44"/>
      <c r="G3" s="38"/>
    </row>
    <row r="4" spans="1:13" s="32" customFormat="1" ht="15.75" x14ac:dyDescent="0.25">
      <c r="A4" s="56" t="s">
        <v>55</v>
      </c>
      <c r="B4" s="56"/>
      <c r="C4" s="56"/>
      <c r="D4" s="56"/>
      <c r="E4"/>
      <c r="F4" s="44"/>
      <c r="G4" s="38"/>
    </row>
    <row r="5" spans="1:13" ht="15.75" x14ac:dyDescent="0.25">
      <c r="A5" s="56" t="s">
        <v>56</v>
      </c>
      <c r="B5" s="56"/>
      <c r="C5" s="56"/>
      <c r="D5" s="56"/>
    </row>
    <row r="6" spans="1:13" x14ac:dyDescent="0.25">
      <c r="B6" s="43"/>
      <c r="C6" s="43"/>
      <c r="D6" s="43"/>
    </row>
    <row r="7" spans="1:13" x14ac:dyDescent="0.25">
      <c r="A7" s="67"/>
      <c r="B7" s="67"/>
      <c r="C7" s="67"/>
      <c r="D7" s="67"/>
      <c r="E7" s="67"/>
    </row>
    <row r="8" spans="1:13" s="32" customFormat="1" ht="15.75" x14ac:dyDescent="0.25">
      <c r="A8"/>
      <c r="B8" s="68" t="str">
        <f>Instructions!A36</f>
        <v>SeqMatic Sample Submission Form Version 19.0.4 - Extraction - May 2025</v>
      </c>
      <c r="C8" s="68"/>
      <c r="D8" s="68"/>
      <c r="E8" s="68"/>
      <c r="F8" s="68"/>
      <c r="G8" s="68"/>
      <c r="H8" s="68"/>
    </row>
    <row r="9" spans="1:13" s="32" customFormat="1" ht="15.75" x14ac:dyDescent="0.25">
      <c r="D9" s="45" t="s">
        <v>18</v>
      </c>
      <c r="E9" s="44" t="s">
        <v>57</v>
      </c>
      <c r="H9" s="45" t="s">
        <v>58</v>
      </c>
      <c r="I9"/>
      <c r="J9"/>
      <c r="K9"/>
      <c r="L9"/>
      <c r="M9"/>
    </row>
    <row r="10" spans="1:13" s="32" customFormat="1" ht="15.6" customHeight="1" x14ac:dyDescent="0.25">
      <c r="D10" s="31"/>
      <c r="E10" s="44" t="str">
        <f>Instructions!A16</f>
        <v>48383 Fremont Blvd</v>
      </c>
      <c r="H10" s="46" t="s">
        <v>59</v>
      </c>
      <c r="K10" s="31"/>
      <c r="L10" s="31"/>
    </row>
    <row r="11" spans="1:13" s="32" customFormat="1" ht="15.6" customHeight="1" x14ac:dyDescent="0.25">
      <c r="D11" s="31"/>
      <c r="E11" s="44" t="str">
        <f>Instructions!A17</f>
        <v>Suite 120</v>
      </c>
      <c r="H11" s="46"/>
      <c r="K11" s="31"/>
      <c r="L11" s="31"/>
    </row>
    <row r="12" spans="1:13" s="32" customFormat="1" ht="15.75" x14ac:dyDescent="0.25">
      <c r="D12" s="31"/>
      <c r="E12" s="44" t="str">
        <f>Instructions!A18</f>
        <v>Fremont, CA 94538</v>
      </c>
      <c r="H12" s="26"/>
      <c r="I12" s="26"/>
    </row>
    <row r="13" spans="1:13" s="32" customFormat="1" ht="15.75" x14ac:dyDescent="0.25">
      <c r="A13" s="69" t="str">
        <f>"Submission Form for "&amp;IF(OR(C23="Other", ISBLANK(C23)), "DNA/RNA ", C23&amp;" ") &amp;"Extraction"</f>
        <v>Submission Form for DNA/RNA Extraction</v>
      </c>
      <c r="B13" s="69"/>
      <c r="C13" s="69"/>
      <c r="D13" s="69"/>
      <c r="E13" s="69"/>
      <c r="F13" s="69"/>
      <c r="G13" s="69"/>
      <c r="H13" s="69"/>
      <c r="I13" s="26"/>
    </row>
    <row r="14" spans="1:13" ht="21" customHeight="1" x14ac:dyDescent="0.25">
      <c r="A14" s="70"/>
      <c r="B14" s="70"/>
      <c r="C14" s="70"/>
      <c r="D14" s="70"/>
      <c r="E14" s="70"/>
      <c r="F14" s="70"/>
      <c r="G14" s="70"/>
      <c r="H14" s="70"/>
    </row>
    <row r="15" spans="1:13" ht="21" customHeight="1" x14ac:dyDescent="0.35">
      <c r="A15" s="71" t="s">
        <v>60</v>
      </c>
      <c r="B15" s="71"/>
      <c r="C15" s="71"/>
      <c r="D15" s="71"/>
      <c r="E15" s="71"/>
      <c r="F15" s="48"/>
      <c r="G15" s="48"/>
      <c r="H15" s="48"/>
    </row>
    <row r="16" spans="1:13" ht="15.6" customHeight="1" x14ac:dyDescent="0.25">
      <c r="A16" s="60" t="s">
        <v>42</v>
      </c>
      <c r="B16" s="61"/>
      <c r="C16" s="40"/>
      <c r="D16" s="41" t="s">
        <v>43</v>
      </c>
      <c r="E16" s="72"/>
      <c r="F16" s="72"/>
      <c r="G16" s="72"/>
      <c r="H16" s="72"/>
    </row>
    <row r="17" spans="1:8" ht="15.75" x14ac:dyDescent="0.25">
      <c r="A17" s="60" t="s">
        <v>44</v>
      </c>
      <c r="B17" s="61"/>
      <c r="C17" s="40"/>
      <c r="D17" s="41" t="s">
        <v>64</v>
      </c>
      <c r="E17" s="72"/>
      <c r="F17" s="72"/>
      <c r="G17" s="72"/>
      <c r="H17" s="72"/>
    </row>
    <row r="18" spans="1:8" ht="15.75" x14ac:dyDescent="0.25">
      <c r="A18" s="60" t="s">
        <v>45</v>
      </c>
      <c r="B18" s="61"/>
      <c r="C18" s="40"/>
      <c r="D18" s="41" t="s">
        <v>46</v>
      </c>
      <c r="E18" s="72"/>
      <c r="F18" s="72"/>
      <c r="G18" s="72"/>
      <c r="H18" s="72"/>
    </row>
    <row r="19" spans="1:8" ht="15.75" x14ac:dyDescent="0.25">
      <c r="A19" s="60" t="s">
        <v>47</v>
      </c>
      <c r="B19" s="61"/>
      <c r="C19" s="40"/>
      <c r="D19" s="41" t="s">
        <v>48</v>
      </c>
      <c r="E19" s="72"/>
      <c r="F19" s="72"/>
      <c r="G19" s="72"/>
      <c r="H19" s="72"/>
    </row>
    <row r="20" spans="1:8" ht="15.75" x14ac:dyDescent="0.25">
      <c r="A20" s="60" t="s">
        <v>49</v>
      </c>
      <c r="B20" s="61"/>
      <c r="C20" s="40"/>
      <c r="D20" s="41" t="s">
        <v>50</v>
      </c>
      <c r="E20" s="62" t="s">
        <v>25</v>
      </c>
      <c r="F20" s="63"/>
      <c r="G20" s="63"/>
      <c r="H20" s="64"/>
    </row>
    <row r="21" spans="1:8" ht="15.75" x14ac:dyDescent="0.25">
      <c r="A21" s="47"/>
      <c r="B21" s="47"/>
      <c r="C21" s="47"/>
      <c r="D21" s="47"/>
      <c r="E21" s="47"/>
      <c r="F21" s="47"/>
      <c r="G21" s="47"/>
      <c r="H21" s="47"/>
    </row>
    <row r="22" spans="1:8" ht="21" customHeight="1" x14ac:dyDescent="0.25">
      <c r="A22" s="65" t="s">
        <v>61</v>
      </c>
      <c r="B22" s="65"/>
      <c r="C22" s="65"/>
      <c r="D22" s="65"/>
      <c r="E22" s="65"/>
      <c r="F22" s="65"/>
      <c r="G22" s="65"/>
      <c r="H22" s="65"/>
    </row>
    <row r="23" spans="1:8" ht="15.6" customHeight="1" x14ac:dyDescent="0.25">
      <c r="A23" s="57" t="s">
        <v>98</v>
      </c>
      <c r="B23" s="57"/>
      <c r="C23" s="49"/>
      <c r="D23" s="58" t="s">
        <v>93</v>
      </c>
      <c r="E23" s="58"/>
      <c r="F23" s="58"/>
      <c r="G23" s="58"/>
      <c r="H23" s="58"/>
    </row>
    <row r="24" spans="1:8" ht="15.75" x14ac:dyDescent="0.25">
      <c r="A24" s="57" t="s">
        <v>63</v>
      </c>
      <c r="B24" s="57"/>
      <c r="C24" s="49"/>
      <c r="D24" s="58" t="s">
        <v>94</v>
      </c>
      <c r="E24" s="58"/>
      <c r="F24" s="58"/>
      <c r="G24" s="58"/>
      <c r="H24" s="58"/>
    </row>
    <row r="25" spans="1:8" ht="15.75" x14ac:dyDescent="0.25">
      <c r="A25" s="57" t="s">
        <v>95</v>
      </c>
      <c r="B25" s="57"/>
      <c r="C25" s="49"/>
      <c r="D25" s="58"/>
      <c r="E25" s="58"/>
      <c r="F25" s="58"/>
      <c r="G25" s="58"/>
      <c r="H25" s="58"/>
    </row>
    <row r="26" spans="1:8" ht="15.75" x14ac:dyDescent="0.25">
      <c r="A26" s="57" t="s">
        <v>96</v>
      </c>
      <c r="B26" s="57"/>
      <c r="C26" s="49"/>
      <c r="D26" s="58" t="str">
        <f>IF(C26&lt;&gt;"","Select from dropdown","Choose instrumentation first, then select from dropdown")</f>
        <v>Choose instrumentation first, then select from dropdown</v>
      </c>
      <c r="E26" s="58"/>
      <c r="F26" s="58"/>
      <c r="G26" s="58"/>
      <c r="H26" s="58"/>
    </row>
    <row r="27" spans="1:8" s="47" customFormat="1" ht="15.75" x14ac:dyDescent="0.25">
      <c r="A27" s="57" t="s">
        <v>97</v>
      </c>
      <c r="B27" s="57"/>
      <c r="C27" s="49" t="str">
        <f>IF(C25&lt;&gt;"", IFERROR(IF(SEARCH("Lane", C26),""),VLOOKUP(C26,'Run Types'!N3:O21,2,FALSE)), "")</f>
        <v/>
      </c>
      <c r="D27" s="58" t="str">
        <f>IFERROR(IF(SEARCH("Lane", C26), "Select from dropdown", ""), "Auto-populated based on flow cell type")</f>
        <v>Auto-populated based on flow cell type</v>
      </c>
      <c r="E27" s="58"/>
      <c r="F27" s="58"/>
      <c r="G27" s="58"/>
      <c r="H27" s="58"/>
    </row>
    <row r="28" spans="1:8" x14ac:dyDescent="0.25">
      <c r="A28" s="1"/>
      <c r="B28" s="1"/>
      <c r="C28" s="1"/>
      <c r="D28" s="1"/>
      <c r="E28" s="1"/>
    </row>
    <row r="29" spans="1:8" ht="21" x14ac:dyDescent="0.25">
      <c r="A29" s="66" t="s">
        <v>62</v>
      </c>
      <c r="B29" s="66"/>
      <c r="C29" s="66"/>
      <c r="D29" s="66"/>
      <c r="E29" s="66"/>
      <c r="F29" s="66"/>
      <c r="G29" s="66"/>
      <c r="H29" s="66"/>
    </row>
    <row r="30" spans="1:8" ht="30.75" thickBot="1" x14ac:dyDescent="0.3">
      <c r="A30" s="6" t="s">
        <v>13</v>
      </c>
      <c r="B30" s="4" t="s">
        <v>1</v>
      </c>
      <c r="C30" s="5" t="s">
        <v>3</v>
      </c>
      <c r="D30" s="5" t="s">
        <v>2</v>
      </c>
      <c r="E30" s="28" t="s">
        <v>34</v>
      </c>
      <c r="F30" s="28" t="s">
        <v>36</v>
      </c>
      <c r="G30" s="28" t="s">
        <v>35</v>
      </c>
      <c r="H30" s="28" t="s">
        <v>0</v>
      </c>
    </row>
    <row r="31" spans="1:8" ht="15.75" thickTop="1" x14ac:dyDescent="0.25">
      <c r="A31" s="21">
        <v>1</v>
      </c>
      <c r="B31" s="42"/>
      <c r="C31" s="23"/>
      <c r="D31" s="23"/>
      <c r="E31" s="22" t="s">
        <v>32</v>
      </c>
      <c r="F31" s="22"/>
      <c r="G31" s="22"/>
      <c r="H31" s="30"/>
    </row>
    <row r="32" spans="1:8" x14ac:dyDescent="0.25">
      <c r="A32" s="3">
        <v>2</v>
      </c>
      <c r="B32" s="42"/>
      <c r="C32" s="25"/>
      <c r="D32" s="25"/>
      <c r="E32" s="22" t="s">
        <v>32</v>
      </c>
      <c r="F32" s="24"/>
      <c r="G32" s="24"/>
      <c r="H32" s="29"/>
    </row>
    <row r="33" spans="1:8" x14ac:dyDescent="0.25">
      <c r="A33" s="2">
        <v>3</v>
      </c>
      <c r="B33" s="42"/>
      <c r="C33" s="25"/>
      <c r="D33" s="25"/>
      <c r="E33" s="22" t="s">
        <v>32</v>
      </c>
      <c r="F33" s="24"/>
      <c r="G33" s="24"/>
      <c r="H33" s="29"/>
    </row>
    <row r="34" spans="1:8" x14ac:dyDescent="0.25">
      <c r="A34" s="3">
        <v>4</v>
      </c>
      <c r="B34" s="42"/>
      <c r="C34" s="25"/>
      <c r="D34" s="25"/>
      <c r="E34" s="22" t="s">
        <v>32</v>
      </c>
      <c r="F34" s="24"/>
      <c r="G34" s="24"/>
      <c r="H34" s="29"/>
    </row>
    <row r="35" spans="1:8" x14ac:dyDescent="0.25">
      <c r="A35" s="2">
        <v>5</v>
      </c>
      <c r="B35" s="42"/>
      <c r="C35" s="25"/>
      <c r="D35" s="23"/>
      <c r="E35" s="22" t="s">
        <v>32</v>
      </c>
      <c r="F35" s="24"/>
      <c r="G35" s="24"/>
      <c r="H35" s="29"/>
    </row>
    <row r="36" spans="1:8" x14ac:dyDescent="0.25">
      <c r="A36" s="3">
        <v>6</v>
      </c>
      <c r="B36" s="42"/>
      <c r="C36" s="25"/>
      <c r="D36" s="25"/>
      <c r="E36" s="22" t="s">
        <v>32</v>
      </c>
      <c r="F36" s="24"/>
      <c r="G36" s="24"/>
      <c r="H36" s="29"/>
    </row>
    <row r="37" spans="1:8" x14ac:dyDescent="0.25">
      <c r="A37" s="2">
        <v>7</v>
      </c>
      <c r="B37" s="42"/>
      <c r="C37" s="25"/>
      <c r="D37" s="25"/>
      <c r="E37" s="22" t="s">
        <v>32</v>
      </c>
      <c r="F37" s="24"/>
      <c r="G37" s="24"/>
      <c r="H37" s="29"/>
    </row>
    <row r="38" spans="1:8" x14ac:dyDescent="0.25">
      <c r="A38" s="3">
        <v>8</v>
      </c>
      <c r="B38" s="42"/>
      <c r="C38" s="25"/>
      <c r="D38" s="25"/>
      <c r="E38" s="22" t="s">
        <v>32</v>
      </c>
      <c r="F38" s="24"/>
      <c r="G38" s="24"/>
      <c r="H38" s="29"/>
    </row>
    <row r="39" spans="1:8" x14ac:dyDescent="0.25">
      <c r="A39" s="2">
        <v>9</v>
      </c>
      <c r="B39" s="42"/>
      <c r="C39" s="25"/>
      <c r="D39" s="23"/>
      <c r="E39" s="22" t="s">
        <v>32</v>
      </c>
      <c r="F39" s="24"/>
      <c r="G39" s="24"/>
      <c r="H39" s="29"/>
    </row>
    <row r="40" spans="1:8" x14ac:dyDescent="0.25">
      <c r="A40" s="3">
        <v>10</v>
      </c>
      <c r="B40" s="42"/>
      <c r="C40" s="25"/>
      <c r="D40" s="25"/>
      <c r="E40" s="22" t="s">
        <v>32</v>
      </c>
      <c r="F40" s="24"/>
      <c r="G40" s="24"/>
      <c r="H40" s="29"/>
    </row>
    <row r="41" spans="1:8" x14ac:dyDescent="0.25">
      <c r="A41" s="2">
        <v>11</v>
      </c>
      <c r="B41" s="42"/>
      <c r="C41" s="25"/>
      <c r="D41" s="25"/>
      <c r="E41" s="22" t="s">
        <v>32</v>
      </c>
      <c r="F41" s="24"/>
      <c r="G41" s="24"/>
      <c r="H41" s="29"/>
    </row>
    <row r="42" spans="1:8" x14ac:dyDescent="0.25">
      <c r="A42" s="3">
        <v>12</v>
      </c>
      <c r="B42" s="42"/>
      <c r="C42" s="25"/>
      <c r="D42" s="25"/>
      <c r="E42" s="22" t="s">
        <v>32</v>
      </c>
      <c r="F42" s="24"/>
      <c r="G42" s="24"/>
      <c r="H42" s="29"/>
    </row>
    <row r="43" spans="1:8" x14ac:dyDescent="0.25">
      <c r="A43" s="21">
        <v>13</v>
      </c>
      <c r="B43" s="42"/>
      <c r="C43" s="25"/>
      <c r="D43" s="23"/>
      <c r="E43" s="22" t="s">
        <v>32</v>
      </c>
      <c r="F43" s="24"/>
      <c r="G43" s="24"/>
      <c r="H43" s="29"/>
    </row>
    <row r="44" spans="1:8" x14ac:dyDescent="0.25">
      <c r="A44" s="3">
        <v>14</v>
      </c>
      <c r="B44" s="42"/>
      <c r="C44" s="25"/>
      <c r="D44" s="25"/>
      <c r="E44" s="22" t="s">
        <v>32</v>
      </c>
      <c r="F44" s="24"/>
      <c r="G44" s="24"/>
      <c r="H44" s="29"/>
    </row>
    <row r="45" spans="1:8" x14ac:dyDescent="0.25">
      <c r="A45" s="2">
        <v>15</v>
      </c>
      <c r="B45" s="42"/>
      <c r="C45" s="25"/>
      <c r="D45" s="25"/>
      <c r="E45" s="22" t="s">
        <v>32</v>
      </c>
      <c r="F45" s="24"/>
      <c r="G45" s="24"/>
      <c r="H45" s="29"/>
    </row>
    <row r="46" spans="1:8" x14ac:dyDescent="0.25">
      <c r="A46" s="3">
        <v>16</v>
      </c>
      <c r="B46" s="42"/>
      <c r="C46" s="25"/>
      <c r="D46" s="25"/>
      <c r="E46" s="22" t="s">
        <v>32</v>
      </c>
      <c r="F46" s="24"/>
      <c r="G46" s="24"/>
      <c r="H46" s="29"/>
    </row>
    <row r="47" spans="1:8" x14ac:dyDescent="0.25">
      <c r="A47" s="2">
        <v>17</v>
      </c>
      <c r="B47" s="42"/>
      <c r="C47" s="25"/>
      <c r="D47" s="23"/>
      <c r="E47" s="22" t="s">
        <v>32</v>
      </c>
      <c r="F47" s="24"/>
      <c r="G47" s="24"/>
      <c r="H47" s="29"/>
    </row>
    <row r="48" spans="1:8" x14ac:dyDescent="0.25">
      <c r="A48" s="3">
        <v>18</v>
      </c>
      <c r="B48" s="42"/>
      <c r="C48" s="25"/>
      <c r="D48" s="25"/>
      <c r="E48" s="22" t="s">
        <v>32</v>
      </c>
      <c r="F48" s="24"/>
      <c r="G48" s="24"/>
      <c r="H48" s="29"/>
    </row>
    <row r="49" spans="1:8" x14ac:dyDescent="0.25">
      <c r="A49" s="2">
        <v>19</v>
      </c>
      <c r="B49" s="42"/>
      <c r="C49" s="25"/>
      <c r="D49" s="25"/>
      <c r="E49" s="22" t="s">
        <v>32</v>
      </c>
      <c r="F49" s="24"/>
      <c r="G49" s="24"/>
      <c r="H49" s="29"/>
    </row>
    <row r="50" spans="1:8" x14ac:dyDescent="0.25">
      <c r="A50" s="3">
        <v>20</v>
      </c>
      <c r="B50" s="42"/>
      <c r="C50" s="25"/>
      <c r="D50" s="25"/>
      <c r="E50" s="22" t="s">
        <v>32</v>
      </c>
      <c r="F50" s="24"/>
      <c r="G50" s="24"/>
      <c r="H50" s="29"/>
    </row>
    <row r="52" spans="1:8" ht="21" x14ac:dyDescent="0.35">
      <c r="A52" s="71" t="s">
        <v>14</v>
      </c>
      <c r="B52" s="71"/>
      <c r="C52" s="71"/>
      <c r="D52" s="71"/>
      <c r="E52" s="71"/>
      <c r="F52" s="71"/>
      <c r="G52" s="71"/>
      <c r="H52" s="71"/>
    </row>
    <row r="53" spans="1:8" x14ac:dyDescent="0.25">
      <c r="A53" s="59"/>
      <c r="B53" s="59"/>
      <c r="C53" s="59"/>
      <c r="D53" s="59"/>
      <c r="E53" s="59"/>
      <c r="F53" s="59"/>
      <c r="G53" s="59"/>
      <c r="H53" s="59"/>
    </row>
    <row r="54" spans="1:8" x14ac:dyDescent="0.25">
      <c r="A54" s="59"/>
      <c r="B54" s="59"/>
      <c r="C54" s="59"/>
      <c r="D54" s="59"/>
      <c r="E54" s="59"/>
      <c r="F54" s="59"/>
      <c r="G54" s="59"/>
      <c r="H54" s="59"/>
    </row>
    <row r="55" spans="1:8" x14ac:dyDescent="0.25">
      <c r="A55" s="59"/>
      <c r="B55" s="59"/>
      <c r="C55" s="59"/>
      <c r="D55" s="59"/>
      <c r="E55" s="59"/>
      <c r="F55" s="59"/>
      <c r="G55" s="59"/>
      <c r="H55" s="59"/>
    </row>
    <row r="56" spans="1:8" x14ac:dyDescent="0.25">
      <c r="A56" s="59"/>
      <c r="B56" s="59"/>
      <c r="C56" s="59"/>
      <c r="D56" s="59"/>
      <c r="E56" s="59"/>
      <c r="F56" s="59"/>
      <c r="G56" s="59"/>
      <c r="H56" s="59"/>
    </row>
    <row r="57" spans="1:8" x14ac:dyDescent="0.25">
      <c r="A57" s="59"/>
      <c r="B57" s="59"/>
      <c r="C57" s="59"/>
      <c r="D57" s="59"/>
      <c r="E57" s="59"/>
      <c r="F57" s="59"/>
      <c r="G57" s="59"/>
      <c r="H57" s="59"/>
    </row>
  </sheetData>
  <dataConsolidate/>
  <mergeCells count="31">
    <mergeCell ref="A15:E15"/>
    <mergeCell ref="A24:B24"/>
    <mergeCell ref="A25:B25"/>
    <mergeCell ref="A26:B26"/>
    <mergeCell ref="A27:B27"/>
    <mergeCell ref="D25:H25"/>
    <mergeCell ref="D26:H26"/>
    <mergeCell ref="D27:H27"/>
    <mergeCell ref="D24:H24"/>
    <mergeCell ref="E19:H19"/>
    <mergeCell ref="E16:H16"/>
    <mergeCell ref="A17:B17"/>
    <mergeCell ref="E17:H17"/>
    <mergeCell ref="A16:B16"/>
    <mergeCell ref="A18:B18"/>
    <mergeCell ref="A2:D2"/>
    <mergeCell ref="A4:D4"/>
    <mergeCell ref="A23:B23"/>
    <mergeCell ref="D23:H23"/>
    <mergeCell ref="A53:H57"/>
    <mergeCell ref="A20:B20"/>
    <mergeCell ref="E20:H20"/>
    <mergeCell ref="A22:H22"/>
    <mergeCell ref="A29:H29"/>
    <mergeCell ref="A5:D5"/>
    <mergeCell ref="A7:E7"/>
    <mergeCell ref="B8:H8"/>
    <mergeCell ref="A13:H14"/>
    <mergeCell ref="A52:H52"/>
    <mergeCell ref="E18:H18"/>
    <mergeCell ref="A19:B19"/>
  </mergeCells>
  <conditionalFormatting sqref="A25:H27">
    <cfRule type="expression" dxfId="3" priority="1">
      <formula>$C$24&lt;&gt;"Yes"</formula>
    </cfRule>
  </conditionalFormatting>
  <conditionalFormatting sqref="B31:B50">
    <cfRule type="duplicateValues" dxfId="2" priority="4"/>
  </conditionalFormatting>
  <conditionalFormatting sqref="C23:C27">
    <cfRule type="containsBlanks" dxfId="1" priority="3">
      <formula>LEN(TRIM(C23))=0</formula>
    </cfRule>
  </conditionalFormatting>
  <conditionalFormatting sqref="D26:D27">
    <cfRule type="containsText" dxfId="0" priority="2" operator="containsText" text="sheets">
      <formula>NOT(ISERROR(SEARCH("sheets",D26)))</formula>
    </cfRule>
  </conditionalFormatting>
  <dataValidations count="9">
    <dataValidation type="list" allowBlank="1" showInputMessage="1" showErrorMessage="1" sqref="E58:E1048576 E51" xr:uid="{00000000-0002-0000-0100-000000000000}">
      <formula1>"DNA,RNA"</formula1>
    </dataValidation>
    <dataValidation type="list" allowBlank="1" showInputMessage="1" showErrorMessage="1" sqref="D20" xr:uid="{A6977DB2-A5AB-4989-8757-7E86FE7AD3A3}">
      <formula1>"Yes-Additional fees will apply for sample return,No"</formula1>
    </dataValidation>
    <dataValidation type="list" allowBlank="1" showInputMessage="1" showErrorMessage="1" sqref="E31:E50" xr:uid="{86EB38BE-2442-4330-9368-03AE062F2CAC}">
      <formula1>"Select One:,Snap-Freeze,in RNAlater,cell lysate (specify buffer),PAXgene tube,FFPE,other-specify in description "</formula1>
    </dataValidation>
    <dataValidation type="list" allowBlank="1" showErrorMessage="1" sqref="E20" xr:uid="{C5442E81-9A14-4ED3-A5AC-836725107F33}">
      <formula1>"Standard, Express (Additional Fees Apply)"</formula1>
    </dataValidation>
    <dataValidation type="list" allowBlank="1" showInputMessage="1" showErrorMessage="1" sqref="C20" xr:uid="{EF2C8FFD-DFBC-437D-BE5C-B315CBB76221}">
      <formula1>"Yes (Additional Fees Apply), No"</formula1>
    </dataValidation>
    <dataValidation operator="greaterThan" allowBlank="1" showInputMessage="1" showErrorMessage="1" sqref="C27" xr:uid="{065133C0-3855-4884-9B2A-A801B7617166}"/>
    <dataValidation type="list" allowBlank="1" showInputMessage="1" showErrorMessage="1" sqref="C23" xr:uid="{C684A42F-64D4-470A-9BCE-4442D62EFF52}">
      <formula1>"DNA, mRNA, Total RNA, Other, N/A"</formula1>
    </dataValidation>
    <dataValidation type="list" allowBlank="1" showInputMessage="1" showErrorMessage="1" sqref="C24" xr:uid="{FBDEA7D9-24A7-4CA2-8C5E-410E68F85BF9}">
      <formula1>"Yes, No"</formula1>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31:B50" xr:uid="{150A9CCF-706D-411B-BF85-2CF648DD73F3}">
      <formula1>ISNUMBER(SUMPRODUCT(SEARCH(MID(B31,ROW(INDIRECT("1:"&amp;LEN(A3))),1),"0123456789abcdefghijklmnopqrstuvwxyzABCDEFGHIJKLMNOPQRSTUVWXYZ-_")))</formula1>
    </dataValidation>
  </dataValidations>
  <hyperlinks>
    <hyperlink ref="H10" r:id="rId1" xr:uid="{7F68D8A0-86F6-45B1-A718-0333D6F779BF}"/>
  </hyperlinks>
  <pageMargins left="0.25" right="0.25" top="0.75" bottom="0.75" header="0.3" footer="0.3"/>
  <pageSetup scale="89" fitToHeight="0" orientation="portrait" r:id="rId2"/>
  <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7EA772FF-698A-4864-98A3-C3741C78BC8E}">
          <x14:formula1>
            <xm:f>'Run Types'!$A$1:$G$1</xm:f>
          </x14:formula1>
          <xm:sqref>C25</xm:sqref>
        </x14:dataValidation>
        <x14:dataValidation type="list" allowBlank="1" showInputMessage="1" showErrorMessage="1" xr:uid="{E7E427E2-0795-406F-A0D9-3CC816B0635E}">
          <x14:formula1>
            <xm:f>'Run Types'!$A$12:$A$19</xm:f>
          </x14:formula1>
          <xm:sqref>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P18"/>
  <sheetViews>
    <sheetView workbookViewId="0">
      <selection activeCell="P18" sqref="P18"/>
    </sheetView>
  </sheetViews>
  <sheetFormatPr defaultRowHeight="15" x14ac:dyDescent="0.25"/>
  <cols>
    <col min="1" max="1" width="8.7109375" bestFit="1" customWidth="1"/>
    <col min="2" max="2" width="11.7109375" bestFit="1" customWidth="1"/>
    <col min="3" max="3" width="11.28515625" bestFit="1" customWidth="1"/>
    <col min="4" max="6" width="11.28515625" customWidth="1"/>
    <col min="7" max="7" width="8.7109375" bestFit="1" customWidth="1"/>
  </cols>
  <sheetData>
    <row r="1" spans="1:16" x14ac:dyDescent="0.25">
      <c r="A1" s="7" t="s">
        <v>22</v>
      </c>
      <c r="B1" s="7" t="s">
        <v>104</v>
      </c>
      <c r="C1" s="7" t="s">
        <v>105</v>
      </c>
      <c r="D1" s="7" t="s">
        <v>65</v>
      </c>
      <c r="E1" s="7" t="s">
        <v>66</v>
      </c>
      <c r="F1" s="7" t="s">
        <v>106</v>
      </c>
      <c r="G1" s="7" t="s">
        <v>92</v>
      </c>
      <c r="H1" s="7"/>
      <c r="J1" s="7" t="s">
        <v>67</v>
      </c>
      <c r="K1" s="7" t="s">
        <v>68</v>
      </c>
      <c r="N1" t="s">
        <v>69</v>
      </c>
    </row>
    <row r="2" spans="1:16" x14ac:dyDescent="0.25">
      <c r="A2" t="s">
        <v>24</v>
      </c>
      <c r="B2" t="s">
        <v>26</v>
      </c>
      <c r="C2" t="s">
        <v>107</v>
      </c>
      <c r="D2" t="s">
        <v>33</v>
      </c>
      <c r="E2" t="s">
        <v>99</v>
      </c>
      <c r="F2" t="s">
        <v>108</v>
      </c>
      <c r="J2" s="50">
        <v>0.01</v>
      </c>
      <c r="K2" t="s">
        <v>71</v>
      </c>
      <c r="N2" t="s">
        <v>24</v>
      </c>
      <c r="O2">
        <v>1</v>
      </c>
      <c r="P2">
        <v>1</v>
      </c>
    </row>
    <row r="3" spans="1:16" x14ac:dyDescent="0.25">
      <c r="A3" t="s">
        <v>23</v>
      </c>
      <c r="B3" t="s">
        <v>27</v>
      </c>
      <c r="C3" t="s">
        <v>109</v>
      </c>
      <c r="D3" t="s">
        <v>29</v>
      </c>
      <c r="E3" t="s">
        <v>70</v>
      </c>
      <c r="J3" s="50">
        <v>0.02</v>
      </c>
      <c r="K3" t="s">
        <v>73</v>
      </c>
      <c r="N3" t="s">
        <v>23</v>
      </c>
      <c r="O3">
        <v>1</v>
      </c>
      <c r="P3">
        <v>2</v>
      </c>
    </row>
    <row r="4" spans="1:16" x14ac:dyDescent="0.25">
      <c r="A4" t="s">
        <v>25</v>
      </c>
      <c r="B4" t="str">
        <f>""</f>
        <v/>
      </c>
      <c r="C4" t="s">
        <v>110</v>
      </c>
      <c r="D4" t="s">
        <v>28</v>
      </c>
      <c r="E4" t="s">
        <v>72</v>
      </c>
      <c r="J4" s="50">
        <v>0.05</v>
      </c>
      <c r="K4" t="s">
        <v>75</v>
      </c>
      <c r="N4" t="s">
        <v>25</v>
      </c>
      <c r="O4">
        <v>1</v>
      </c>
      <c r="P4">
        <v>3</v>
      </c>
    </row>
    <row r="5" spans="1:16" x14ac:dyDescent="0.25">
      <c r="A5" t="str">
        <f>""</f>
        <v/>
      </c>
      <c r="B5" t="str">
        <f>""</f>
        <v/>
      </c>
      <c r="C5" t="s">
        <v>110</v>
      </c>
      <c r="D5" t="s">
        <v>30</v>
      </c>
      <c r="E5" t="s">
        <v>74</v>
      </c>
      <c r="J5" s="50">
        <f>J4+5%</f>
        <v>0.1</v>
      </c>
      <c r="K5" t="s">
        <v>76</v>
      </c>
      <c r="N5" t="s">
        <v>26</v>
      </c>
      <c r="O5">
        <v>4</v>
      </c>
      <c r="P5">
        <v>4</v>
      </c>
    </row>
    <row r="6" spans="1:16" x14ac:dyDescent="0.25">
      <c r="A6" t="str">
        <f>""</f>
        <v/>
      </c>
      <c r="B6" t="str">
        <f>""</f>
        <v/>
      </c>
      <c r="C6" t="s">
        <v>110</v>
      </c>
      <c r="D6" t="s">
        <v>77</v>
      </c>
      <c r="E6" t="s">
        <v>100</v>
      </c>
      <c r="J6" s="50">
        <f t="shared" ref="J6:J9" si="0">J5+5%</f>
        <v>0.15000000000000002</v>
      </c>
      <c r="K6" t="s">
        <v>78</v>
      </c>
      <c r="N6" t="s">
        <v>27</v>
      </c>
      <c r="O6">
        <v>4</v>
      </c>
      <c r="P6">
        <v>5</v>
      </c>
    </row>
    <row r="7" spans="1:16" x14ac:dyDescent="0.25">
      <c r="A7" t="str">
        <f>""</f>
        <v/>
      </c>
      <c r="B7" t="str">
        <f>""</f>
        <v/>
      </c>
      <c r="C7" t="s">
        <v>110</v>
      </c>
      <c r="D7" t="s">
        <v>79</v>
      </c>
      <c r="E7" t="str">
        <f>""</f>
        <v/>
      </c>
      <c r="J7" s="50">
        <f t="shared" si="0"/>
        <v>0.2</v>
      </c>
      <c r="K7" t="s">
        <v>80</v>
      </c>
      <c r="N7" t="s">
        <v>33</v>
      </c>
      <c r="O7">
        <v>2</v>
      </c>
      <c r="P7">
        <v>6</v>
      </c>
    </row>
    <row r="8" spans="1:16" x14ac:dyDescent="0.25">
      <c r="A8" t="str">
        <f>""</f>
        <v/>
      </c>
      <c r="B8" t="str">
        <f>""</f>
        <v/>
      </c>
      <c r="C8" t="s">
        <v>110</v>
      </c>
      <c r="D8" t="s">
        <v>81</v>
      </c>
      <c r="E8" t="str">
        <f>""</f>
        <v/>
      </c>
      <c r="J8" s="50">
        <f t="shared" si="0"/>
        <v>0.25</v>
      </c>
      <c r="K8" t="s">
        <v>82</v>
      </c>
      <c r="N8" t="s">
        <v>29</v>
      </c>
      <c r="O8">
        <v>2</v>
      </c>
      <c r="P8">
        <v>7</v>
      </c>
    </row>
    <row r="9" spans="1:16" x14ac:dyDescent="0.25">
      <c r="A9" t="str">
        <f>""</f>
        <v/>
      </c>
      <c r="B9" t="str">
        <f>""</f>
        <v/>
      </c>
      <c r="C9" t="s">
        <v>110</v>
      </c>
      <c r="D9" t="s">
        <v>83</v>
      </c>
      <c r="E9" t="str">
        <f>""</f>
        <v/>
      </c>
      <c r="J9" s="50">
        <f t="shared" si="0"/>
        <v>0.3</v>
      </c>
      <c r="K9" t="s">
        <v>84</v>
      </c>
      <c r="N9" t="s">
        <v>28</v>
      </c>
      <c r="O9">
        <v>2</v>
      </c>
      <c r="P9">
        <v>8</v>
      </c>
    </row>
    <row r="10" spans="1:16" x14ac:dyDescent="0.25">
      <c r="J10" s="50">
        <f>J9+10%</f>
        <v>0.4</v>
      </c>
      <c r="K10" t="s">
        <v>85</v>
      </c>
      <c r="N10" t="s">
        <v>30</v>
      </c>
      <c r="O10">
        <v>4</v>
      </c>
    </row>
    <row r="11" spans="1:16" x14ac:dyDescent="0.25">
      <c r="A11" t="e">
        <f>MATCH('Cell or Tissues'!C25, A1:H1, 0)</f>
        <v>#N/A</v>
      </c>
      <c r="J11" s="50">
        <f>J10+10%</f>
        <v>0.5</v>
      </c>
      <c r="K11" t="s">
        <v>86</v>
      </c>
      <c r="N11" t="s">
        <v>77</v>
      </c>
      <c r="O11">
        <v>2</v>
      </c>
    </row>
    <row r="12" spans="1:16" x14ac:dyDescent="0.25">
      <c r="A12" t="e" cm="1">
        <f t="array" aca="1" ref="A12" ca="1">INDIRECT(CHAR(64+A11)&amp;"2:"&amp;CHAR(64+A11)&amp;"9")</f>
        <v>#N/A</v>
      </c>
      <c r="J12" s="50" t="s">
        <v>87</v>
      </c>
      <c r="K12" t="s">
        <v>88</v>
      </c>
      <c r="N12" t="s">
        <v>79</v>
      </c>
      <c r="O12">
        <v>2</v>
      </c>
    </row>
    <row r="13" spans="1:16" x14ac:dyDescent="0.25">
      <c r="K13" t="s">
        <v>89</v>
      </c>
      <c r="N13" t="s">
        <v>81</v>
      </c>
      <c r="O13">
        <v>2</v>
      </c>
    </row>
    <row r="14" spans="1:16" x14ac:dyDescent="0.25">
      <c r="K14" t="s">
        <v>90</v>
      </c>
      <c r="N14" t="s">
        <v>83</v>
      </c>
      <c r="O14">
        <v>4</v>
      </c>
    </row>
    <row r="15" spans="1:16" x14ac:dyDescent="0.25">
      <c r="K15" t="s">
        <v>91</v>
      </c>
      <c r="N15" t="s">
        <v>70</v>
      </c>
      <c r="O15">
        <v>8</v>
      </c>
    </row>
    <row r="16" spans="1:16" x14ac:dyDescent="0.25">
      <c r="K16" t="s">
        <v>92</v>
      </c>
      <c r="N16" t="s">
        <v>74</v>
      </c>
      <c r="O16">
        <v>8</v>
      </c>
    </row>
    <row r="17" spans="14:15" x14ac:dyDescent="0.25">
      <c r="N17" t="s">
        <v>99</v>
      </c>
      <c r="O17">
        <v>2</v>
      </c>
    </row>
    <row r="18" spans="14:15" x14ac:dyDescent="0.25">
      <c r="N18" t="s">
        <v>108</v>
      </c>
      <c r="O18">
        <v>1</v>
      </c>
    </row>
  </sheetData>
  <phoneticPr fontId="23" type="noConversion"/>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Cell or Tissues</vt:lpstr>
      <vt:lpstr>Run Types</vt:lpstr>
      <vt:lpstr>HiSeq</vt:lpstr>
      <vt:lpstr>MiSeq</vt:lpstr>
      <vt:lpstr>NextSeq</vt:lpstr>
      <vt:lpstr>NovaSeq</vt:lpstr>
      <vt:lpstr>'Cell or Tissues'!Print_Area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Yip</dc:creator>
  <cp:lastModifiedBy>Kelvin Chan</cp:lastModifiedBy>
  <cp:lastPrinted>2024-01-31T20:09:43Z</cp:lastPrinted>
  <dcterms:created xsi:type="dcterms:W3CDTF">2012-12-17T23:25:51Z</dcterms:created>
  <dcterms:modified xsi:type="dcterms:W3CDTF">2025-05-14T01:01:08Z</dcterms:modified>
</cp:coreProperties>
</file>