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DISKSTATION2\Lab Tracking\Customers\Forms and Documents\Sample Submission Forms\"/>
    </mc:Choice>
  </mc:AlternateContent>
  <xr:revisionPtr revIDLastSave="0" documentId="8_{A73E5E5F-AF2A-457A-A15C-CEA259013D81}" xr6:coauthVersionLast="47" xr6:coauthVersionMax="47" xr10:uidLastSave="{00000000-0000-0000-0000-000000000000}"/>
  <bookViews>
    <workbookView xWindow="28680" yWindow="-6315" windowWidth="29040" windowHeight="15720" xr2:uid="{00000000-000D-0000-FFFF-FFFF00000000}"/>
  </bookViews>
  <sheets>
    <sheet name="Instructions" sheetId="1" r:id="rId1"/>
    <sheet name="Cells" sheetId="5" r:id="rId2"/>
    <sheet name="Tissues" sheetId="8" r:id="rId3"/>
    <sheet name="Run Types" sheetId="6" state="hidden" r:id="rId4"/>
    <sheet name="SCInfo" sheetId="7" state="hidden" r:id="rId5"/>
    <sheet name="Feature Reference" sheetId="3" r:id="rId6"/>
  </sheets>
  <definedNames>
    <definedName name="_xlnm.Print_Area" localSheetId="1">Cells!$A$8:$K$41</definedName>
    <definedName name="_xlnm.Print_Area" localSheetId="2">Tissues!$A$8:$K$41</definedName>
    <definedName name="Read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DW+xBBxjTg9LxgTthLC9DwYGonJtUx6vyqQR7Sg9sjY="/>
    </ext>
  </extLst>
</workbook>
</file>

<file path=xl/calcChain.xml><?xml version="1.0" encoding="utf-8"?>
<calcChain xmlns="http://schemas.openxmlformats.org/spreadsheetml/2006/main">
  <c r="B9" i="6" l="1"/>
  <c r="B8" i="6"/>
  <c r="B7" i="6"/>
  <c r="B6" i="6"/>
  <c r="B5" i="6"/>
  <c r="B4" i="6"/>
  <c r="J12" i="5"/>
  <c r="J11" i="5"/>
  <c r="J10" i="5"/>
  <c r="J11" i="8"/>
  <c r="J12" i="8"/>
  <c r="J10" i="8"/>
  <c r="B30" i="5"/>
  <c r="C25" i="8"/>
  <c r="I2" i="6"/>
  <c r="H2" i="6"/>
  <c r="I3" i="6" a="1"/>
  <c r="H3" i="6" a="1"/>
  <c r="I3" i="6" l="1"/>
  <c r="H3" i="6"/>
  <c r="D1" i="7" l="1"/>
  <c r="C1" i="7"/>
  <c r="D2" i="7" a="1"/>
  <c r="D2" i="7" l="1"/>
  <c r="B13" i="8"/>
  <c r="A33" i="8"/>
  <c r="A34" i="8" s="1"/>
  <c r="A35" i="8" s="1"/>
  <c r="A36" i="8" s="1"/>
  <c r="A37" i="8" s="1"/>
  <c r="A38" i="8" s="1"/>
  <c r="A39" i="8" s="1"/>
  <c r="A40" i="8" s="1"/>
  <c r="A41" i="8" s="1"/>
  <c r="E25" i="8"/>
  <c r="E24" i="8"/>
  <c r="E23" i="8"/>
  <c r="K8" i="8"/>
  <c r="B13" i="5"/>
  <c r="C2" i="7" a="1"/>
  <c r="C2" i="7" l="1"/>
  <c r="A33" i="5" l="1"/>
  <c r="A34" i="5" s="1"/>
  <c r="A35" i="5" s="1"/>
  <c r="A36" i="5" s="1"/>
  <c r="A37" i="5" s="1"/>
  <c r="A38" i="5" s="1"/>
  <c r="A39" i="5" s="1"/>
  <c r="A40" i="5" s="1"/>
  <c r="A41" i="5" s="1"/>
  <c r="E23" i="5" l="1"/>
  <c r="E25" i="5"/>
  <c r="E24" i="5"/>
  <c r="K8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00000000-0006-0000-0200-000005000000}">
      <text>
        <r>
          <rPr>
            <sz val="11"/>
            <color theme="1"/>
            <rFont val="Calibri"/>
            <family val="2"/>
            <scheme val="minor"/>
          </rPr>
          <t>======
ID#AAABD1I5LCg
Karen    (2024-01-09 19:48:33)
Unique ID for this feature. 
Must not contain whitespace, quote or comma characters. 
Each ID must be unique and must not collide with a gene identifier from the transcriptome.</t>
        </r>
      </text>
    </comment>
    <comment ref="C1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======
ID#AAABD1I5LDI
Karen    (2024-01-09 19:48:33)
Human-readable name for this feature. 
Must not contain whitespace. 
This name will be displayed in Loupe Browser.</t>
        </r>
      </text>
    </comment>
    <comment ref="D1" authorId="0" shapeId="0" xr:uid="{00000000-0006-0000-0200-000006000000}">
      <text>
        <r>
          <rPr>
            <sz val="11"/>
            <color theme="1"/>
            <rFont val="Calibri"/>
            <family val="2"/>
            <scheme val="minor"/>
          </rPr>
          <t>======
ID#AAABD1I5LCc
Karen    (2024-01-09 19:48:33)
Specifies which RNA sequencing read contains the Feature Barcode sequence. 
Must be R1 or R2. 
Note: in most cases R2 is the correct read.</t>
        </r>
      </text>
    </comment>
    <comment ref="E1" authorId="0" shapeId="0" xr:uid="{00000000-0006-0000-0200-000004000000}">
      <text>
        <r>
          <rPr>
            <sz val="11"/>
            <color theme="1"/>
            <rFont val="Calibri"/>
            <family val="2"/>
            <scheme val="minor"/>
          </rPr>
          <t>======
ID#AAABD1I5LCk
Karen    (2024-01-09 19:48:33)
Specifies how to extract the Feature Barcode sequence from the read.</t>
        </r>
      </text>
    </comment>
    <comment ref="F1" authorId="0" shapeId="0" xr:uid="{00000000-0006-0000-0200-000007000000}">
      <text>
        <r>
          <rPr>
            <sz val="11"/>
            <color theme="1"/>
            <rFont val="Calibri"/>
            <family val="2"/>
            <scheme val="minor"/>
          </rPr>
          <t>======
ID#AAABD1I5LCY
Karen    (2024-01-09 19:48:33)
Nucleotide barcode sequence associated with this feature.</t>
        </r>
      </text>
    </comment>
    <comment ref="H1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======
ID#AAABD1I5LDQ
Optional    (2024-01-09 19:48:33)
Reference gene identifier of the target gene of a CRISPR guide RNA. 
A gene with this id must exist in the reference transcriptome.</t>
        </r>
      </text>
    </comment>
    <comment ref="I1" authorId="0" shapeId="0" xr:uid="{00000000-0006-0000-0200-000003000000}">
      <text>
        <r>
          <rPr>
            <sz val="11"/>
            <color theme="1"/>
            <rFont val="Calibri"/>
            <family val="2"/>
            <scheme val="minor"/>
          </rPr>
          <t>======
ID#AAABD1I5LCs
Optional    (2024-01-09 19:48:33)
Gene name of target gene of a CRISPR guide RNA.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HIz1laFoBAiDwr/2sI4GvDCg8ww=="/>
    </ext>
  </extL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<sst xmlns="http://schemas.openxmlformats.org/spreadsheetml/2006/main" count="277" uniqueCount="178">
  <si>
    <t>Failure to submit this form with your samples will cause delays in sample processing.</t>
  </si>
  <si>
    <t>Packaging Tips</t>
  </si>
  <si>
    <t>Protect samples by storing tubes in an appropriate tube box or storage rack.</t>
  </si>
  <si>
    <t>Shipping Info</t>
  </si>
  <si>
    <r>
      <rPr>
        <b/>
        <sz val="11"/>
        <color theme="1"/>
        <rFont val="Calibri"/>
        <family val="2"/>
      </rPr>
      <t>Viable single cell suspensions</t>
    </r>
    <r>
      <rPr>
        <sz val="11"/>
        <color theme="1"/>
        <rFont val="Calibri"/>
        <family val="2"/>
      </rPr>
      <t xml:space="preserve"> are accepted by appointment only. </t>
    </r>
  </si>
  <si>
    <t xml:space="preserve">Appointments must be scheduled with your SeqMatic representative at least 1 week in advance.  </t>
  </si>
  <si>
    <t>Samples should be kept cool using ice packs. Avoid using water ice.</t>
  </si>
  <si>
    <t xml:space="preserve">Please provide at least 24 hours’ notice before submission.  </t>
  </si>
  <si>
    <t>Samples must be shipped with sufficient dry ice to last 48 hours in transit.</t>
  </si>
  <si>
    <t>Shipping Address</t>
  </si>
  <si>
    <t>International shipments please send on Monday.</t>
  </si>
  <si>
    <t>Sample Recommendations</t>
  </si>
  <si>
    <t>Cell Concentration</t>
  </si>
  <si>
    <t>General requirements:</t>
  </si>
  <si>
    <t>Fresh cells</t>
  </si>
  <si>
    <t>50,000 - 100,000 cells</t>
  </si>
  <si>
    <t>Cryopreserved cells</t>
  </si>
  <si>
    <t>1,000,000 cells or more</t>
  </si>
  <si>
    <t>Cell viability</t>
  </si>
  <si>
    <t>&gt; =70%</t>
  </si>
  <si>
    <t>Recommended Concentration</t>
  </si>
  <si>
    <t>700 to 1200 cells / uL</t>
  </si>
  <si>
    <t>Recommended Volume</t>
  </si>
  <si>
    <t>75 uL to 1mL</t>
  </si>
  <si>
    <t>Cell Suspension Buffer:</t>
  </si>
  <si>
    <t>Recommended:</t>
  </si>
  <si>
    <t>1x PBS containing 0.04% weight/volume BSA (400ug/mL)</t>
  </si>
  <si>
    <t>If cells are unstable in PBS, calcium and magnesium free buffer or media could be used as alternatives.</t>
  </si>
  <si>
    <t>Alternative Buffer (verified by 10X Genomics):</t>
  </si>
  <si>
    <t>Dulbecco’s Phosphate-Buffered Saline (DPBS)</t>
  </si>
  <si>
    <t>Hank’s Balanced Salt Solution (HBSS)</t>
  </si>
  <si>
    <t>Alternative media (verified by 10X Genomics):</t>
  </si>
  <si>
    <t>Eagle’s Minimum Essential Medium (EMEM) + 10% FBS</t>
  </si>
  <si>
    <t>Dulbecco’s Modified Eagle Medium (DMEM) + 10% FBS</t>
  </si>
  <si>
    <t>Iscove’s Modified Eagle Medium (IMEM) + 10% FBS</t>
  </si>
  <si>
    <t>Roswell Park Memorial Institute (RPMI) + 10% FBS</t>
  </si>
  <si>
    <t>Ham’s F12 + 10% FBS</t>
  </si>
  <si>
    <t>1:1 DMEM/F12 +10% FBS</t>
  </si>
  <si>
    <t>M199</t>
  </si>
  <si>
    <t>Cell Recovery</t>
  </si>
  <si>
    <t>Depending on cell type, cell recovery rate may decrease when cells are kept in suspension in a prolonged period of time.</t>
  </si>
  <si>
    <t>Recommend loading cell suspensions within 30 min after preparation, if possible.</t>
  </si>
  <si>
    <t>Sample Storage Policy</t>
  </si>
  <si>
    <t>Samples will not be returned. All unused samples will be discarded 14 days after the data is released. </t>
  </si>
  <si>
    <t>If you have any questions:</t>
  </si>
  <si>
    <t>Email: samples@seqmatic.com</t>
  </si>
  <si>
    <t>Tel: 510-870-0965</t>
  </si>
  <si>
    <t>Instructions</t>
  </si>
  <si>
    <t>1) Fill out the form below with your sample information.</t>
  </si>
  <si>
    <t>Submission Email:</t>
  </si>
  <si>
    <t>samples@seqmatic.com</t>
  </si>
  <si>
    <t>Cryopreserved</t>
  </si>
  <si>
    <t>Select One:</t>
  </si>
  <si>
    <t>id</t>
  </si>
  <si>
    <t>name</t>
  </si>
  <si>
    <t>read</t>
  </si>
  <si>
    <t>pattern</t>
  </si>
  <si>
    <t>sequence</t>
  </si>
  <si>
    <t>feature_type</t>
  </si>
  <si>
    <t>target_gene_id</t>
  </si>
  <si>
    <t>target_gene_name</t>
  </si>
  <si>
    <t>Example</t>
  </si>
  <si>
    <t>CD3</t>
  </si>
  <si>
    <t>CD3_TotalSeqB</t>
  </si>
  <si>
    <t>R2</t>
  </si>
  <si>
    <t>5PNNNNNNNNNN(BC)NNNNNNNNN</t>
  </si>
  <si>
    <t>AACAAGACCCTTGAG</t>
  </si>
  <si>
    <t>Antibody Capture</t>
  </si>
  <si>
    <r>
      <rPr>
        <b/>
        <sz val="11"/>
        <color theme="1"/>
        <rFont val="Calibri"/>
        <family val="2"/>
      </rPr>
      <t>Cryopreserved single cells and fresh frozen tissue</t>
    </r>
    <r>
      <rPr>
        <sz val="11"/>
        <color theme="1"/>
        <rFont val="Calibri"/>
        <family val="2"/>
      </rPr>
      <t xml:space="preserve"> may be submitted Monday to Friday, 9AM – 6PM. </t>
    </r>
  </si>
  <si>
    <t>Total number of cells required in the cell suspension is determined by target cell recovery.</t>
  </si>
  <si>
    <t>Please consult our single cell team for the number of cells required.</t>
  </si>
  <si>
    <t>To ensure targeted cell recovery is achieved, we recommend providing more cells than the targeted number.</t>
  </si>
  <si>
    <t>If cells are stable and happy in different buffer or media (not listed above), please notify us to check if it is compatible with 10X protocol.</t>
  </si>
  <si>
    <t>Samples should be stored in a 1.5mL Eppendorf or 15mL centrifuge tube.</t>
  </si>
  <si>
    <t>Sample Submission Form Instructions for Cells and Tissues</t>
  </si>
  <si>
    <t>1) Fill out the form on the next page with your sample information</t>
  </si>
  <si>
    <t>2) Submit an electronic copy of the submission form to samples@seqmatic.com along with shipping information</t>
  </si>
  <si>
    <t>3) A hard copy of this form must be included with  your sample shipment.</t>
  </si>
  <si>
    <t>Seal all tube caps with parafilm to prevent caps from opening during transit.</t>
  </si>
  <si>
    <r>
      <t xml:space="preserve">Do </t>
    </r>
    <r>
      <rPr>
        <b/>
        <sz val="11"/>
        <color theme="1"/>
        <rFont val="Calibri"/>
        <family val="2"/>
      </rPr>
      <t>NOT</t>
    </r>
    <r>
      <rPr>
        <sz val="11"/>
        <color theme="1"/>
        <rFont val="Calibri"/>
        <family val="2"/>
      </rPr>
      <t xml:space="preserve"> place tubes loosely inside the shipping container.</t>
    </r>
  </si>
  <si>
    <t>Ship using Priority Overnight (10:30AM). First Overnight (8AM) is not recommended</t>
  </si>
  <si>
    <t>Domestic shipments please send Monday - Thursday.</t>
  </si>
  <si>
    <t>2) An electronic copy of this form must be sent to samples@seqmatic.com along with relevant QC data and shipping information.</t>
  </si>
  <si>
    <t>3) A hard copy of this form must be included with your sample shipments.</t>
  </si>
  <si>
    <r>
      <t xml:space="preserve">4) </t>
    </r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 xml:space="preserve"> Indicates a required field</t>
    </r>
  </si>
  <si>
    <r>
      <t>Shipping Address</t>
    </r>
    <r>
      <rPr>
        <sz val="12"/>
        <color theme="1"/>
        <rFont val="Calibri"/>
        <family val="2"/>
        <scheme val="minor"/>
      </rPr>
      <t xml:space="preserve">: </t>
    </r>
  </si>
  <si>
    <t>Attn: Samples Receiving</t>
  </si>
  <si>
    <t>Customer Information</t>
  </si>
  <si>
    <r>
      <t>Quote #</t>
    </r>
    <r>
      <rPr>
        <b/>
        <sz val="12"/>
        <color rgb="FFFF0000"/>
        <rFont val="Calibri"/>
        <family val="2"/>
        <scheme val="minor"/>
      </rPr>
      <t>*</t>
    </r>
  </si>
  <si>
    <r>
      <t>PO #</t>
    </r>
    <r>
      <rPr>
        <b/>
        <sz val="12"/>
        <color rgb="FFFF0000"/>
        <rFont val="Calibri"/>
        <family val="2"/>
        <scheme val="minor"/>
      </rPr>
      <t>*</t>
    </r>
  </si>
  <si>
    <r>
      <t>Date</t>
    </r>
    <r>
      <rPr>
        <b/>
        <sz val="12"/>
        <color rgb="FFFF0000"/>
        <rFont val="Calibri"/>
        <family val="2"/>
        <scheme val="minor"/>
      </rPr>
      <t>*</t>
    </r>
  </si>
  <si>
    <r>
      <t>Client Name</t>
    </r>
    <r>
      <rPr>
        <b/>
        <sz val="12"/>
        <color rgb="FFFF0000"/>
        <rFont val="Calibri"/>
        <family val="2"/>
        <scheme val="minor"/>
      </rPr>
      <t>*</t>
    </r>
  </si>
  <si>
    <r>
      <t>Company/ Institution</t>
    </r>
    <r>
      <rPr>
        <b/>
        <sz val="12"/>
        <color rgb="FFFF0000"/>
        <rFont val="Calibri"/>
        <family val="2"/>
        <scheme val="minor"/>
      </rPr>
      <t>*</t>
    </r>
  </si>
  <si>
    <r>
      <t>Telephone</t>
    </r>
    <r>
      <rPr>
        <b/>
        <sz val="12"/>
        <color rgb="FFFF0000"/>
        <rFont val="Calibri"/>
        <family val="2"/>
        <scheme val="minor"/>
      </rPr>
      <t>*</t>
    </r>
  </si>
  <si>
    <r>
      <t>Email</t>
    </r>
    <r>
      <rPr>
        <b/>
        <sz val="12"/>
        <color rgb="FFFF0000"/>
        <rFont val="Calibri"/>
        <family val="2"/>
        <scheme val="minor"/>
      </rPr>
      <t>*</t>
    </r>
  </si>
  <si>
    <t>Run Configuration</t>
  </si>
  <si>
    <t>Run names should be unique for all submissions</t>
  </si>
  <si>
    <r>
      <t>Instrumentation</t>
    </r>
    <r>
      <rPr>
        <sz val="12"/>
        <color rgb="FFFF0000"/>
        <rFont val="Calibri"/>
        <family val="2"/>
        <scheme val="minor"/>
      </rPr>
      <t>*</t>
    </r>
  </si>
  <si>
    <r>
      <t>Run Type (Flow Cell)</t>
    </r>
    <r>
      <rPr>
        <sz val="12"/>
        <color rgb="FFFF0000"/>
        <rFont val="Calibri"/>
        <family val="2"/>
        <scheme val="minor"/>
      </rPr>
      <t>*</t>
    </r>
  </si>
  <si>
    <r>
      <t>Number of Lanes</t>
    </r>
    <r>
      <rPr>
        <sz val="12"/>
        <color rgb="FFFF0000"/>
        <rFont val="Calibri"/>
        <family val="2"/>
        <scheme val="minor"/>
      </rPr>
      <t>*</t>
    </r>
  </si>
  <si>
    <t>MiSeq</t>
  </si>
  <si>
    <t>NovaSeq 6000</t>
  </si>
  <si>
    <t>NovaSeq X Flow Cell</t>
  </si>
  <si>
    <t>NovaSeq X Lane</t>
  </si>
  <si>
    <t>LaneCounts</t>
  </si>
  <si>
    <t>Micro</t>
  </si>
  <si>
    <t>Mid Output</t>
  </si>
  <si>
    <t>SP</t>
  </si>
  <si>
    <t>10B</t>
  </si>
  <si>
    <t>Nano</t>
  </si>
  <si>
    <t>High Output</t>
  </si>
  <si>
    <t>S1</t>
  </si>
  <si>
    <t>Standard</t>
  </si>
  <si>
    <t>S2</t>
  </si>
  <si>
    <t>S4</t>
  </si>
  <si>
    <t>SP-Xp</t>
  </si>
  <si>
    <t>S1-Xp</t>
  </si>
  <si>
    <t>S2-Xp</t>
  </si>
  <si>
    <t>S4-Xp</t>
  </si>
  <si>
    <t>#</t>
  </si>
  <si>
    <r>
      <t>Sample Name</t>
    </r>
    <r>
      <rPr>
        <b/>
        <sz val="11"/>
        <color rgb="FFFF0000"/>
        <rFont val="Calibri"/>
        <family val="2"/>
        <scheme val="minor"/>
      </rPr>
      <t>*</t>
    </r>
  </si>
  <si>
    <r>
      <t>Project Name</t>
    </r>
    <r>
      <rPr>
        <sz val="12"/>
        <color rgb="FFFF0000"/>
        <rFont val="Calibri"/>
        <family val="2"/>
        <scheme val="minor"/>
      </rPr>
      <t>*</t>
    </r>
  </si>
  <si>
    <r>
      <t>Species</t>
    </r>
    <r>
      <rPr>
        <b/>
        <sz val="11"/>
        <color rgb="FFFF0000"/>
        <rFont val="Calibri"/>
        <family val="2"/>
        <scheme val="minor"/>
      </rPr>
      <t>*</t>
    </r>
  </si>
  <si>
    <t>Parse</t>
  </si>
  <si>
    <t>10X</t>
  </si>
  <si>
    <t>3' GEX</t>
  </si>
  <si>
    <t>5' GEX</t>
  </si>
  <si>
    <t>ATAC</t>
  </si>
  <si>
    <t>Multiome</t>
  </si>
  <si>
    <t>5' GEX + VDJ</t>
  </si>
  <si>
    <t>VDJ Only</t>
  </si>
  <si>
    <t>WT</t>
  </si>
  <si>
    <t>WT + TCR</t>
  </si>
  <si>
    <t>Only Flex</t>
  </si>
  <si>
    <t xml:space="preserve"> </t>
  </si>
  <si>
    <t>25B</t>
  </si>
  <si>
    <t>1.5B</t>
  </si>
  <si>
    <t>Flow Cell</t>
  </si>
  <si>
    <r>
      <t>Kit</t>
    </r>
    <r>
      <rPr>
        <b/>
        <sz val="11"/>
        <color rgb="FFFF0000"/>
        <rFont val="Calibri"/>
        <family val="2"/>
        <scheme val="minor"/>
      </rPr>
      <t>*</t>
    </r>
  </si>
  <si>
    <r>
      <t>Cell Type</t>
    </r>
    <r>
      <rPr>
        <b/>
        <sz val="11"/>
        <color rgb="FFFF0000"/>
        <rFont val="Calibri"/>
        <family val="2"/>
        <scheme val="minor"/>
      </rPr>
      <t>*</t>
    </r>
  </si>
  <si>
    <r>
      <t>Storage</t>
    </r>
    <r>
      <rPr>
        <b/>
        <sz val="11"/>
        <color rgb="FFFF0000"/>
        <rFont val="Calibri"/>
        <family val="2"/>
        <scheme val="minor"/>
      </rPr>
      <t>*</t>
    </r>
  </si>
  <si>
    <t>Fresh</t>
  </si>
  <si>
    <t>Snap-Freeze</t>
  </si>
  <si>
    <t>FFPE</t>
  </si>
  <si>
    <t>Conc. (cells/uL)</t>
  </si>
  <si>
    <t>Volume (uL)</t>
  </si>
  <si>
    <t>WT-Mini</t>
  </si>
  <si>
    <t>WT-Mega</t>
  </si>
  <si>
    <r>
      <t>Tissue of Origin</t>
    </r>
    <r>
      <rPr>
        <b/>
        <sz val="11"/>
        <color rgb="FFFF0000"/>
        <rFont val="Calibri"/>
        <family val="2"/>
        <scheme val="minor"/>
      </rPr>
      <t>*</t>
    </r>
  </si>
  <si>
    <t>Recommended Centrifuge Speed</t>
  </si>
  <si>
    <t>Dry Cell Pellet</t>
  </si>
  <si>
    <t>Other - put in Comments</t>
  </si>
  <si>
    <t>Comments</t>
  </si>
  <si>
    <t>WT-Mini + TCR</t>
  </si>
  <si>
    <t>WT-Mega + TCR</t>
  </si>
  <si>
    <r>
      <t>Amount</t>
    </r>
    <r>
      <rPr>
        <b/>
        <sz val="11"/>
        <color rgb="FFFF0000"/>
        <rFont val="Calibri"/>
        <family val="2"/>
        <scheme val="minor"/>
      </rPr>
      <t>*</t>
    </r>
  </si>
  <si>
    <r>
      <t>Target Cell Recovery</t>
    </r>
    <r>
      <rPr>
        <b/>
        <sz val="11"/>
        <color rgb="FFFF0000"/>
        <rFont val="Calibri"/>
        <family val="2"/>
        <scheme val="minor"/>
      </rPr>
      <t>*</t>
    </r>
  </si>
  <si>
    <t>CellStorage</t>
  </si>
  <si>
    <t>TissueStorage</t>
  </si>
  <si>
    <r>
      <t>Fixation Requested</t>
    </r>
    <r>
      <rPr>
        <sz val="12"/>
        <color rgb="FFFF0000"/>
        <rFont val="Calibri"/>
        <family val="2"/>
        <scheme val="minor"/>
      </rPr>
      <t>*</t>
    </r>
  </si>
  <si>
    <t>Fixed cells are used for Parse and 10X Flex kits</t>
  </si>
  <si>
    <t>Cell suspensions will be processed as-is.  No additional clean up or debris removal procedure is performed.</t>
  </si>
  <si>
    <t>For novel sample types, please provide 1 additional sample for optimization purposes.</t>
  </si>
  <si>
    <t>Expected Cell Size</t>
  </si>
  <si>
    <t>Recommended Strainer Size</t>
  </si>
  <si>
    <t>For fresh cell suspensions, please provide extra cell suspension buffer in case dilution is required</t>
  </si>
  <si>
    <r>
      <rPr>
        <b/>
        <sz val="12"/>
        <rFont val="Calibri"/>
        <family val="2"/>
        <scheme val="minor"/>
      </rPr>
      <t>10X/Parse Service Requested</t>
    </r>
    <r>
      <rPr>
        <b/>
        <sz val="12"/>
        <color rgb="FFFF0000"/>
        <rFont val="Calibri"/>
        <family val="2"/>
        <scheme val="minor"/>
      </rPr>
      <t>*</t>
    </r>
  </si>
  <si>
    <t>Fixed (Evercode)</t>
  </si>
  <si>
    <t>Fixed (Chromium Cell)</t>
  </si>
  <si>
    <t>Fixed (Chromium Nuclei)</t>
  </si>
  <si>
    <t>48383 Fremont Blvd</t>
  </si>
  <si>
    <t>Suite 120</t>
  </si>
  <si>
    <t>Fremont, CA 94538</t>
  </si>
  <si>
    <t>NextSeq 550</t>
  </si>
  <si>
    <t>NextSeq 2000</t>
  </si>
  <si>
    <t>P1</t>
  </si>
  <si>
    <t>P2</t>
  </si>
  <si>
    <t>SeqMatic Sample Submission Form Version 1.0.3 - Single Cell Cells and Tissues - April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</si>
</sst>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3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sz val="12"/>
      <color theme="1"/>
      <name val="Calibri"/>
      <family val="2"/>
    </font>
    <font>
      <b/>
      <sz val="13"/>
      <color theme="1"/>
      <name val="Calibri"/>
      <family val="2"/>
    </font>
    <font>
      <sz val="11"/>
      <name val="Calibri"/>
      <family val="2"/>
    </font>
    <font>
      <b/>
      <sz val="26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C00000"/>
      <name val="Calibri"/>
      <family val="2"/>
    </font>
    <font>
      <sz val="10"/>
      <color theme="1"/>
      <name val="Calibri"/>
      <family val="2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0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  <fill>
      <patternFill patternType="solid">
        <fgColor rgb="FFC6D9F0"/>
        <bgColor rgb="FFC6D9F0"/>
      </patternFill>
    </fill>
    <fill>
      <patternFill patternType="solid">
        <fgColor rgb="FFE5B8B7"/>
        <bgColor rgb="FFE5B8B7"/>
      </patternFill>
    </fill>
    <fill>
      <patternFill patternType="solid">
        <fgColor rgb="FFEEECE1"/>
        <bgColor rgb="FFEEECE1"/>
      </patternFill>
    </fill>
    <fill>
      <patternFill patternType="solid">
        <fgColor rgb="FFE5DFEC"/>
        <bgColor rgb="FFE5DFEC"/>
      </patternFill>
    </fill>
    <fill>
      <patternFill patternType="solid">
        <fgColor rgb="FFFBD4B4"/>
        <bgColor rgb="FFFBD4B4"/>
      </patternFill>
    </fill>
    <fill>
      <patternFill patternType="solid">
        <fgColor rgb="FFD6E3BC"/>
        <bgColor rgb="FFD6E3BC"/>
      </patternFill>
    </fill>
    <fill>
      <patternFill patternType="solid">
        <fgColor rgb="FFFFC000"/>
        <bgColor rgb="FFFFC000"/>
      </patternFill>
    </fill>
    <fill>
      <patternFill patternType="solid">
        <fgColor rgb="FFB8CCE4"/>
        <bgColor rgb="FFB8CCE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FFC000"/>
      </bottom>
      <diagonal/>
    </border>
    <border>
      <left/>
      <right/>
      <top/>
      <bottom style="thick">
        <color rgb="FFFFCC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ck">
        <color rgb="FFFFCC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16">
    <xf numFmtId="0" fontId="0" fillId="0" borderId="0" xfId="0"/>
    <xf numFmtId="0" fontId="5" fillId="0" borderId="0" xfId="0" applyFont="1"/>
    <xf numFmtId="0" fontId="7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7" fillId="0" borderId="0" xfId="0" applyFont="1" applyAlignment="1">
      <alignment vertical="top" wrapText="1"/>
    </xf>
    <xf numFmtId="0" fontId="8" fillId="3" borderId="1" xfId="0" applyFont="1" applyFill="1" applyBorder="1" applyAlignment="1">
      <alignment vertical="center"/>
    </xf>
    <xf numFmtId="0" fontId="10" fillId="3" borderId="1" xfId="0" applyFont="1" applyFill="1" applyBorder="1"/>
    <xf numFmtId="0" fontId="10" fillId="0" borderId="0" xfId="0" applyFont="1"/>
    <xf numFmtId="0" fontId="7" fillId="3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vertical="center"/>
    </xf>
    <xf numFmtId="0" fontId="7" fillId="4" borderId="1" xfId="0" applyFont="1" applyFill="1" applyBorder="1"/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 vertical="center"/>
    </xf>
    <xf numFmtId="0" fontId="8" fillId="0" borderId="0" xfId="0" applyFont="1"/>
    <xf numFmtId="0" fontId="13" fillId="0" borderId="0" xfId="0" applyFont="1"/>
    <xf numFmtId="0" fontId="14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1" fillId="6" borderId="1" xfId="0" applyFont="1" applyFill="1" applyBorder="1" applyAlignment="1">
      <alignment vertical="center"/>
    </xf>
    <xf numFmtId="0" fontId="7" fillId="6" borderId="1" xfId="0" applyFont="1" applyFill="1" applyBorder="1"/>
    <xf numFmtId="0" fontId="7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right" vertical="center"/>
    </xf>
    <xf numFmtId="0" fontId="8" fillId="6" borderId="1" xfId="0" applyFont="1" applyFill="1" applyBorder="1" applyAlignment="1">
      <alignment horizontal="right" vertical="center"/>
    </xf>
    <xf numFmtId="0" fontId="11" fillId="7" borderId="1" xfId="0" applyFont="1" applyFill="1" applyBorder="1" applyAlignment="1">
      <alignment vertical="center"/>
    </xf>
    <xf numFmtId="0" fontId="7" fillId="7" borderId="1" xfId="0" applyFont="1" applyFill="1" applyBorder="1"/>
    <xf numFmtId="0" fontId="8" fillId="7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/>
    </xf>
    <xf numFmtId="0" fontId="11" fillId="8" borderId="1" xfId="0" applyFont="1" applyFill="1" applyBorder="1" applyAlignment="1">
      <alignment vertical="center"/>
    </xf>
    <xf numFmtId="0" fontId="7" fillId="8" borderId="1" xfId="0" applyFont="1" applyFill="1" applyBorder="1"/>
    <xf numFmtId="0" fontId="7" fillId="8" borderId="1" xfId="0" applyFont="1" applyFill="1" applyBorder="1" applyAlignment="1">
      <alignment horizontal="left" vertical="center"/>
    </xf>
    <xf numFmtId="0" fontId="16" fillId="0" borderId="0" xfId="0" applyFont="1"/>
    <xf numFmtId="0" fontId="7" fillId="9" borderId="1" xfId="0" applyFont="1" applyFill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8" fillId="7" borderId="1" xfId="0" applyFont="1" applyFill="1" applyBorder="1"/>
    <xf numFmtId="0" fontId="17" fillId="7" borderId="1" xfId="0" applyFont="1" applyFill="1" applyBorder="1"/>
    <xf numFmtId="0" fontId="18" fillId="0" borderId="0" xfId="0" applyFont="1"/>
    <xf numFmtId="0" fontId="5" fillId="0" borderId="6" xfId="0" applyFont="1" applyBorder="1"/>
    <xf numFmtId="0" fontId="0" fillId="0" borderId="6" xfId="0" applyBorder="1"/>
    <xf numFmtId="43" fontId="0" fillId="0" borderId="0" xfId="2" applyFont="1"/>
    <xf numFmtId="0" fontId="21" fillId="2" borderId="1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left" vertical="center"/>
    </xf>
    <xf numFmtId="0" fontId="23" fillId="11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/>
    </xf>
    <xf numFmtId="0" fontId="27" fillId="0" borderId="0" xfId="0" applyFont="1" applyAlignment="1">
      <alignment horizontal="right"/>
    </xf>
    <xf numFmtId="0" fontId="28" fillId="0" borderId="0" xfId="0" applyFont="1"/>
    <xf numFmtId="0" fontId="24" fillId="0" borderId="0" xfId="0" applyFont="1" applyAlignment="1">
      <alignment horizontal="right" vertical="center"/>
    </xf>
    <xf numFmtId="0" fontId="19" fillId="0" borderId="0" xfId="1"/>
    <xf numFmtId="0" fontId="28" fillId="0" borderId="7" xfId="0" applyFont="1" applyBorder="1"/>
    <xf numFmtId="0" fontId="20" fillId="0" borderId="0" xfId="0" applyFont="1" applyAlignment="1">
      <alignment horizontal="center" vertical="top"/>
    </xf>
    <xf numFmtId="0" fontId="29" fillId="12" borderId="0" xfId="0" applyFont="1" applyFill="1"/>
    <xf numFmtId="0" fontId="33" fillId="0" borderId="0" xfId="0" applyFont="1"/>
    <xf numFmtId="9" fontId="0" fillId="0" borderId="0" xfId="0" applyNumberFormat="1"/>
    <xf numFmtId="0" fontId="29" fillId="12" borderId="13" xfId="0" applyFont="1" applyFill="1" applyBorder="1" applyAlignment="1">
      <alignment horizontal="left"/>
    </xf>
    <xf numFmtId="0" fontId="32" fillId="0" borderId="15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0" fillId="0" borderId="17" xfId="0" applyBorder="1"/>
    <xf numFmtId="0" fontId="0" fillId="0" borderId="14" xfId="0" applyBorder="1"/>
    <xf numFmtId="0" fontId="27" fillId="0" borderId="0" xfId="0" applyFont="1"/>
    <xf numFmtId="0" fontId="0" fillId="0" borderId="16" xfId="0" applyBorder="1"/>
    <xf numFmtId="0" fontId="4" fillId="0" borderId="14" xfId="0" applyFont="1" applyBorder="1"/>
    <xf numFmtId="0" fontId="4" fillId="0" borderId="16" xfId="0" applyFont="1" applyBorder="1"/>
    <xf numFmtId="0" fontId="25" fillId="0" borderId="0" xfId="0" applyFont="1" applyAlignment="1">
      <alignment horizontal="right" vertical="center"/>
    </xf>
    <xf numFmtId="0" fontId="4" fillId="0" borderId="0" xfId="0" applyFont="1"/>
    <xf numFmtId="0" fontId="3" fillId="0" borderId="0" xfId="0" applyFont="1"/>
    <xf numFmtId="0" fontId="0" fillId="10" borderId="14" xfId="0" applyFill="1" applyBorder="1"/>
    <xf numFmtId="0" fontId="0" fillId="12" borderId="0" xfId="0" applyFill="1"/>
    <xf numFmtId="0" fontId="9" fillId="5" borderId="5" xfId="0" applyFont="1" applyFill="1" applyBorder="1" applyAlignment="1">
      <alignment vertical="center" wrapText="1"/>
    </xf>
    <xf numFmtId="0" fontId="37" fillId="0" borderId="0" xfId="0" applyFont="1"/>
    <xf numFmtId="0" fontId="22" fillId="5" borderId="1" xfId="0" applyFont="1" applyFill="1" applyBorder="1" applyAlignment="1">
      <alignment vertical="center"/>
    </xf>
    <xf numFmtId="0" fontId="34" fillId="12" borderId="0" xfId="0" applyFont="1" applyFill="1"/>
    <xf numFmtId="0" fontId="2" fillId="0" borderId="0" xfId="0" applyFont="1"/>
    <xf numFmtId="0" fontId="2" fillId="0" borderId="5" xfId="0" applyFont="1" applyBorder="1"/>
    <xf numFmtId="0" fontId="25" fillId="0" borderId="5" xfId="0" applyFont="1" applyBorder="1" applyAlignment="1">
      <alignment vertical="top"/>
    </xf>
    <xf numFmtId="0" fontId="6" fillId="0" borderId="0" xfId="0" applyFont="1" applyAlignment="1">
      <alignment horizontal="center" vertical="center" wrapText="1"/>
    </xf>
    <xf numFmtId="0" fontId="9" fillId="6" borderId="2" xfId="0" applyFont="1" applyFill="1" applyBorder="1" applyAlignment="1">
      <alignment horizontal="left" vertical="center"/>
    </xf>
    <xf numFmtId="0" fontId="12" fillId="0" borderId="3" xfId="0" applyFont="1" applyBorder="1"/>
    <xf numFmtId="0" fontId="12" fillId="0" borderId="4" xfId="0" applyFont="1" applyBorder="1"/>
    <xf numFmtId="0" fontId="15" fillId="7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/>
    <xf numFmtId="0" fontId="16" fillId="7" borderId="2" xfId="0" applyFont="1" applyFill="1" applyBorder="1" applyAlignment="1">
      <alignment horizontal="left" vertical="center" wrapText="1"/>
    </xf>
    <xf numFmtId="0" fontId="11" fillId="9" borderId="2" xfId="0" applyFont="1" applyFill="1" applyBorder="1" applyAlignment="1">
      <alignment horizontal="left" vertical="center"/>
    </xf>
    <xf numFmtId="0" fontId="13" fillId="0" borderId="5" xfId="0" applyFont="1" applyBorder="1" applyAlignment="1">
      <alignment horizontal="center"/>
    </xf>
    <xf numFmtId="0" fontId="25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top"/>
    </xf>
    <xf numFmtId="0" fontId="30" fillId="0" borderId="10" xfId="0" applyFont="1" applyBorder="1" applyAlignment="1">
      <alignment horizontal="right"/>
    </xf>
    <xf numFmtId="0" fontId="28" fillId="13" borderId="10" xfId="0" applyFont="1" applyFill="1" applyBorder="1"/>
    <xf numFmtId="0" fontId="36" fillId="0" borderId="5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0" fillId="0" borderId="12" xfId="0" applyFont="1" applyBorder="1" applyAlignment="1">
      <alignment horizontal="right"/>
    </xf>
    <xf numFmtId="0" fontId="30" fillId="0" borderId="5" xfId="0" applyFont="1" applyBorder="1" applyAlignment="1">
      <alignment horizontal="right"/>
    </xf>
    <xf numFmtId="0" fontId="28" fillId="13" borderId="8" xfId="0" applyFont="1" applyFill="1" applyBorder="1"/>
    <xf numFmtId="0" fontId="28" fillId="13" borderId="18" xfId="0" applyFont="1" applyFill="1" applyBorder="1"/>
    <xf numFmtId="0" fontId="0" fillId="14" borderId="0" xfId="0" applyFill="1" applyAlignment="1">
      <alignment horizontal="left"/>
    </xf>
    <xf numFmtId="0" fontId="29" fillId="12" borderId="5" xfId="0" applyFont="1" applyFill="1" applyBorder="1"/>
    <xf numFmtId="0" fontId="34" fillId="12" borderId="12" xfId="0" applyFont="1" applyFill="1" applyBorder="1" applyAlignment="1">
      <alignment horizontal="left"/>
    </xf>
    <xf numFmtId="0" fontId="34" fillId="12" borderId="5" xfId="0" applyFont="1" applyFill="1" applyBorder="1" applyAlignment="1">
      <alignment horizontal="left"/>
    </xf>
    <xf numFmtId="0" fontId="28" fillId="0" borderId="5" xfId="0" applyFont="1" applyBorder="1" applyAlignment="1">
      <alignment horizontal="right"/>
    </xf>
    <xf numFmtId="0" fontId="28" fillId="0" borderId="11" xfId="0" applyFont="1" applyBorder="1" applyAlignment="1">
      <alignment horizontal="right"/>
    </xf>
    <xf numFmtId="0" fontId="28" fillId="14" borderId="10" xfId="0" applyFont="1" applyFill="1" applyBorder="1"/>
    <xf numFmtId="0" fontId="29" fillId="12" borderId="0" xfId="0" applyFont="1" applyFill="1"/>
    <xf numFmtId="0" fontId="31" fillId="0" borderId="8" xfId="0" applyFont="1" applyBorder="1" applyAlignment="1">
      <alignment horizontal="right"/>
    </xf>
    <xf numFmtId="0" fontId="30" fillId="0" borderId="9" xfId="0" applyFont="1" applyBorder="1" applyAlignment="1">
      <alignment horizontal="right"/>
    </xf>
    <xf numFmtId="0" fontId="28" fillId="14" borderId="8" xfId="0" applyFont="1" applyFill="1" applyBorder="1" applyAlignment="1">
      <alignment horizontal="center"/>
    </xf>
    <xf numFmtId="0" fontId="28" fillId="14" borderId="9" xfId="0" applyFont="1" applyFill="1" applyBorder="1" applyAlignment="1">
      <alignment horizontal="center"/>
    </xf>
    <xf numFmtId="0" fontId="28" fillId="14" borderId="8" xfId="0" applyFont="1" applyFill="1" applyBorder="1"/>
    <xf numFmtId="0" fontId="28" fillId="14" borderId="9" xfId="0" applyFont="1" applyFill="1" applyBorder="1"/>
    <xf numFmtId="0" fontId="30" fillId="0" borderId="11" xfId="0" applyFont="1" applyBorder="1" applyAlignment="1">
      <alignment horizontal="right"/>
    </xf>
    <xf numFmtId="0" fontId="1" fillId="0" borderId="0" xfId="0" applyFont="1" applyAlignment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50"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none">
          <fgColor indexed="64"/>
          <bgColor auto="1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top style="thin">
          <color rgb="FFFFFFFF"/>
        </top>
      </border>
    </dxf>
    <dxf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ill>
        <patternFill patternType="none">
          <fgColor rgb="FF000000"/>
          <bgColor auto="1"/>
        </patternFill>
      </fill>
    </dxf>
    <dxf>
      <border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none">
          <fgColor indexed="64"/>
          <bgColor auto="1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top style="thin">
          <color theme="0"/>
        </top>
      </border>
    </dxf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Submission Form-style" pivot="0" count="3" xr9:uid="{00000000-0011-0000-FFFF-FFFF00000000}">
      <tableStyleElement type="headerRow" dxfId="49"/>
      <tableStyleElement type="firstRowStripe" dxfId="48"/>
      <tableStyleElement type="secondRowStripe" dxfId="47"/>
    </tableStyle>
    <tableStyle name="Feature Reference-style" pivot="0" count="3" xr9:uid="{00000000-0011-0000-FFFF-FFFF01000000}">
      <tableStyleElement type="headerRow" dxfId="46"/>
      <tableStyleElement type="firstRowStripe" dxfId="45"/>
      <tableStyleElement type="secondRowStripe" dxfId="44"/>
    </tableStyle>
  </tableStyles>
  <colors>
    <mruColors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</xdr:colOff>
      <xdr:row>0</xdr:row>
      <xdr:rowOff>40005</xdr:rowOff>
    </xdr:from>
    <xdr:to>
      <xdr:col>0</xdr:col>
      <xdr:colOff>1504604</xdr:colOff>
      <xdr:row>0</xdr:row>
      <xdr:rowOff>721995</xdr:rowOff>
    </xdr:to>
    <xdr:pic>
      <xdr:nvPicPr>
        <xdr:cNvPr id="3" name="Picture 2" descr="A blue and orange logo&#10;&#10;Description automatically generated">
          <a:extLst>
            <a:ext uri="{FF2B5EF4-FFF2-40B4-BE49-F238E27FC236}">
              <a16:creationId xmlns:a16="http://schemas.microsoft.com/office/drawing/2014/main" id="{99A6539A-8F8B-4940-B46D-9364C7BE6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" y="40005"/>
          <a:ext cx="1493174" cy="681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7</xdr:row>
      <xdr:rowOff>19050</xdr:rowOff>
    </xdr:from>
    <xdr:to>
      <xdr:col>1</xdr:col>
      <xdr:colOff>1235999</xdr:colOff>
      <xdr:row>10</xdr:row>
      <xdr:rowOff>131445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6E006EF-8291-4E28-B9BD-077AC0299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428750"/>
          <a:ext cx="1485554" cy="674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7</xdr:row>
      <xdr:rowOff>19050</xdr:rowOff>
    </xdr:from>
    <xdr:to>
      <xdr:col>1</xdr:col>
      <xdr:colOff>1235999</xdr:colOff>
      <xdr:row>10</xdr:row>
      <xdr:rowOff>131445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8B5406-3C6B-408B-A3D2-B93FA934C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1377315"/>
          <a:ext cx="1491269" cy="70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E1F130C-3668-4A76-8782-EDECC0D655B7}" name="Table3" displayName="Table3" ref="A31:K41" totalsRowShown="0" headerRowDxfId="43" dataDxfId="41" headerRowBorderDxfId="42" tableBorderDxfId="40" totalsRowBorderDxfId="39">
  <autoFilter ref="A31:K41" xr:uid="{FE1F130C-3668-4A76-8782-EDECC0D655B7}"/>
  <tableColumns count="11">
    <tableColumn id="1" xr3:uid="{E77A7077-261D-4468-A0E8-9F8C68FC6356}" name="#" dataDxfId="38">
      <calculatedColumnFormula>A31+1</calculatedColumnFormula>
    </tableColumn>
    <tableColumn id="2" xr3:uid="{9512E214-3A44-41DC-8DFF-65CF0FD9D53C}" name="Sample Name*" dataDxfId="37"/>
    <tableColumn id="3" xr3:uid="{9FBECEB9-2B9C-4959-8225-68B0E6082C28}" name="Species*" dataDxfId="36"/>
    <tableColumn id="4" xr3:uid="{FA4A1691-724F-495D-B76A-22564B63C22B}" name="Cell Type*" dataDxfId="35"/>
    <tableColumn id="5" xr3:uid="{BCCFB789-10B0-40EF-B9C2-666F611119F4}" name="Storage*" dataDxfId="34"/>
    <tableColumn id="6" xr3:uid="{CCCA8BC3-5110-48C6-ABBD-4BC4D6B269DB}" name="Conc. (cells/uL)" dataDxfId="33"/>
    <tableColumn id="9" xr3:uid="{B5EF07E5-7B75-4F1E-87A1-B2DDB17DE165}" name="Volume (uL)" dataDxfId="32"/>
    <tableColumn id="14" xr3:uid="{196CF47F-CF7F-41E2-99C5-C4E451A2E72B}" name="Expected Cell Size" dataDxfId="31"/>
    <tableColumn id="13" xr3:uid="{93F5AA61-30D4-4C60-8F59-564B6C656B95}" name="Recommended Strainer Size" dataDxfId="30"/>
    <tableColumn id="7" xr3:uid="{21A819B3-C948-4B6B-B831-4E181FBFA7A7}" name="Target Cell Recovery*" dataDxfId="29"/>
    <tableColumn id="8" xr3:uid="{13445C0D-9909-419D-A0CE-FE4D7935919A}" name="Kit*" dataDxfId="28"/>
  </tableColumns>
  <tableStyleInfo name="Submission Form-sty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BA768B6-371D-4C00-BDDD-B8E36EC63131}" name="Table35" displayName="Table35" ref="A31:K41" totalsRowShown="0" headerRowDxfId="27" dataDxfId="25" headerRowBorderDxfId="26" tableBorderDxfId="24" totalsRowBorderDxfId="23">
  <autoFilter ref="A31:K41" xr:uid="{FE1F130C-3668-4A76-8782-EDECC0D655B7}"/>
  <tableColumns count="11">
    <tableColumn id="1" xr3:uid="{E49F6043-867A-420C-8155-F3BC4558C566}" name="#" dataDxfId="22">
      <calculatedColumnFormula>A31+1</calculatedColumnFormula>
    </tableColumn>
    <tableColumn id="2" xr3:uid="{1384AB3A-EE22-4AA1-A602-3A9232B5BCFB}" name="Sample Name*" dataDxfId="21"/>
    <tableColumn id="3" xr3:uid="{44192A26-26BB-4361-A787-861EAA57842F}" name="Species*" dataDxfId="20"/>
    <tableColumn id="4" xr3:uid="{ACAAFB2F-41C7-4B12-8F40-9DB6F3F5F9AA}" name="Tissue of Origin*" dataDxfId="19"/>
    <tableColumn id="5" xr3:uid="{ABF55762-164D-4DBC-B67C-4A111CBE69B6}" name="Storage*" dataDxfId="18"/>
    <tableColumn id="6" xr3:uid="{BDD603D5-7D87-415C-95A9-3C12B19CEC34}" name="Amount*" dataDxfId="17"/>
    <tableColumn id="11" xr3:uid="{874107DA-015A-4C25-B197-45D66B03D36D}" name="Expected Cell Size" dataDxfId="16"/>
    <tableColumn id="10" xr3:uid="{03D96037-7756-4DE8-B30B-B21CD0EA8CE3}" name="Recommended Strainer Size" dataDxfId="15"/>
    <tableColumn id="9" xr3:uid="{5840BA9B-E135-4B65-87C0-8D3ED733FFD0}" name="Recommended Centrifuge Speed" dataDxfId="14"/>
    <tableColumn id="7" xr3:uid="{DBD62480-A1B6-4B50-A6B6-500DF2270F21}" name="Target Cell Recovery*" dataDxfId="13"/>
    <tableColumn id="8" xr3:uid="{B18360EF-965B-470F-BA9C-991305966359}" name="Kit*" dataDxfId="12"/>
  </tableColumns>
  <tableStyleInfo name="Submission Form-sty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B1:I12">
  <tableColumns count="8">
    <tableColumn id="1" xr3:uid="{00000000-0010-0000-0100-000001000000}" name="id"/>
    <tableColumn id="2" xr3:uid="{00000000-0010-0000-0100-000002000000}" name="name"/>
    <tableColumn id="3" xr3:uid="{00000000-0010-0000-0100-000003000000}" name="read"/>
    <tableColumn id="4" xr3:uid="{00000000-0010-0000-0100-000004000000}" name="pattern"/>
    <tableColumn id="5" xr3:uid="{00000000-0010-0000-0100-000005000000}" name="sequence"/>
    <tableColumn id="6" xr3:uid="{00000000-0010-0000-0100-000006000000}" name="feature_type"/>
    <tableColumn id="7" xr3:uid="{00000000-0010-0000-0100-000007000000}" name="target_gene_id"/>
    <tableColumn id="8" xr3:uid="{00000000-0010-0000-0100-000008000000}" name="target_gene_name"/>
  </tableColumns>
  <tableStyleInfo name="Feature Reference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amples@seqmatic.com" TargetMode="Externa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amples@seqmatic.com" TargetMode="External"/><Relationship Id="rId4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5B3D7"/>
    <pageSetUpPr fitToPage="1"/>
  </sheetPr>
  <dimension ref="A1:Z1001"/>
  <sheetViews>
    <sheetView tabSelected="1" workbookViewId="0">
      <selection activeCell="A2" sqref="A2:F2"/>
    </sheetView>
  </sheetViews>
  <sheetFormatPr defaultColWidth="14.44140625" defaultRowHeight="15" customHeight="1" x14ac:dyDescent="0.3"/>
  <cols>
    <col min="1" max="1" width="31.88671875" customWidth="1"/>
    <col min="2" max="2" width="34.77734375" customWidth="1"/>
    <col min="3" max="3" width="9.109375" customWidth="1"/>
    <col min="4" max="4" width="15" customWidth="1"/>
    <col min="5" max="6" width="9.109375" customWidth="1"/>
    <col min="7" max="26" width="8.88671875" customWidth="1"/>
  </cols>
  <sheetData>
    <row r="1" spans="1:26" ht="81" customHeight="1" thickBot="1" x14ac:dyDescent="0.35">
      <c r="A1" s="39"/>
      <c r="B1" s="40"/>
      <c r="C1" s="40"/>
      <c r="D1" s="40"/>
      <c r="E1" s="40"/>
      <c r="F1" s="40"/>
    </row>
    <row r="2" spans="1:26" ht="57.75" customHeight="1" x14ac:dyDescent="0.3">
      <c r="A2" s="79" t="s">
        <v>74</v>
      </c>
      <c r="B2" s="79"/>
      <c r="C2" s="79"/>
      <c r="D2" s="79"/>
      <c r="E2" s="79"/>
      <c r="F2" s="79"/>
    </row>
    <row r="4" spans="1:26" ht="14.4" x14ac:dyDescent="0.3">
      <c r="A4" s="2" t="s">
        <v>75</v>
      </c>
      <c r="B4" s="3"/>
      <c r="C4" s="3"/>
      <c r="D4" s="3"/>
      <c r="E4" s="3"/>
      <c r="F4" s="3"/>
    </row>
    <row r="5" spans="1:26" ht="14.4" x14ac:dyDescent="0.3">
      <c r="A5" s="42" t="s">
        <v>76</v>
      </c>
      <c r="B5" s="2"/>
      <c r="C5" s="2"/>
      <c r="D5" s="2"/>
      <c r="E5" s="2"/>
      <c r="F5" s="2"/>
      <c r="T5" s="41"/>
    </row>
    <row r="6" spans="1:26" ht="14.4" x14ac:dyDescent="0.3">
      <c r="A6" s="42" t="s">
        <v>77</v>
      </c>
      <c r="B6" s="2"/>
      <c r="C6" s="2"/>
      <c r="D6" s="2"/>
      <c r="E6" s="2"/>
      <c r="F6" s="2"/>
    </row>
    <row r="7" spans="1:26" ht="14.4" x14ac:dyDescent="0.3">
      <c r="A7" s="43" t="s">
        <v>0</v>
      </c>
      <c r="B7" s="2"/>
      <c r="C7" s="2"/>
      <c r="D7" s="2"/>
      <c r="E7" s="2"/>
      <c r="F7" s="2"/>
    </row>
    <row r="8" spans="1:26" ht="14.4" x14ac:dyDescent="0.3">
      <c r="A8" s="4"/>
      <c r="B8" s="4"/>
      <c r="C8" s="4"/>
      <c r="D8" s="4"/>
      <c r="E8" s="4"/>
      <c r="F8" s="4"/>
    </row>
    <row r="9" spans="1:26" ht="15.6" x14ac:dyDescent="0.3">
      <c r="A9" s="5" t="s">
        <v>1</v>
      </c>
      <c r="B9" s="6"/>
      <c r="C9" s="6"/>
      <c r="D9" s="6"/>
      <c r="E9" s="6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6" x14ac:dyDescent="0.3">
      <c r="A10" s="8" t="s">
        <v>73</v>
      </c>
      <c r="B10" s="6"/>
      <c r="C10" s="6"/>
      <c r="D10" s="6"/>
      <c r="E10" s="6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6" x14ac:dyDescent="0.3">
      <c r="A11" s="44" t="s">
        <v>78</v>
      </c>
      <c r="B11" s="6"/>
      <c r="C11" s="6"/>
      <c r="D11" s="6"/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6" x14ac:dyDescent="0.3">
      <c r="A12" s="8" t="s">
        <v>2</v>
      </c>
      <c r="B12" s="6"/>
      <c r="C12" s="6"/>
      <c r="D12" s="6"/>
      <c r="E12" s="6"/>
      <c r="F12" s="6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6" x14ac:dyDescent="0.3">
      <c r="A13" s="44" t="s">
        <v>79</v>
      </c>
      <c r="B13" s="6"/>
      <c r="C13" s="6"/>
      <c r="D13" s="6"/>
      <c r="E13" s="6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4.4" x14ac:dyDescent="0.3">
      <c r="A14" s="4"/>
      <c r="B14" s="4"/>
      <c r="C14" s="4"/>
      <c r="D14" s="4"/>
      <c r="E14" s="4"/>
      <c r="F14" s="4"/>
    </row>
    <row r="15" spans="1:26" ht="17.399999999999999" x14ac:dyDescent="0.3">
      <c r="A15" s="9" t="s">
        <v>3</v>
      </c>
      <c r="B15" s="10"/>
      <c r="C15" s="10"/>
      <c r="D15" s="10"/>
      <c r="E15" s="10"/>
      <c r="F15" s="10"/>
    </row>
    <row r="16" spans="1:26" ht="14.4" x14ac:dyDescent="0.3">
      <c r="A16" s="11"/>
      <c r="B16" s="10"/>
      <c r="C16" s="10"/>
      <c r="D16" s="10"/>
      <c r="E16" s="10"/>
      <c r="F16" s="10"/>
    </row>
    <row r="17" spans="1:26" ht="14.4" x14ac:dyDescent="0.3">
      <c r="A17" s="11" t="s">
        <v>4</v>
      </c>
      <c r="B17" s="10"/>
      <c r="C17" s="10"/>
      <c r="D17" s="10"/>
      <c r="E17" s="10"/>
      <c r="F17" s="10"/>
    </row>
    <row r="18" spans="1:26" ht="14.4" x14ac:dyDescent="0.3">
      <c r="A18" s="11" t="s">
        <v>5</v>
      </c>
      <c r="B18" s="10"/>
      <c r="C18" s="10"/>
      <c r="D18" s="10"/>
      <c r="E18" s="10"/>
      <c r="F18" s="10"/>
    </row>
    <row r="19" spans="1:26" ht="14.4" x14ac:dyDescent="0.3">
      <c r="A19" s="11" t="s">
        <v>6</v>
      </c>
      <c r="B19" s="10"/>
      <c r="C19" s="10"/>
      <c r="D19" s="10"/>
      <c r="E19" s="10"/>
      <c r="F19" s="10"/>
    </row>
    <row r="20" spans="1:26" ht="14.4" x14ac:dyDescent="0.3">
      <c r="A20" s="11"/>
      <c r="B20" s="10"/>
      <c r="C20" s="10"/>
      <c r="D20" s="10"/>
      <c r="E20" s="10"/>
      <c r="F20" s="10"/>
    </row>
    <row r="21" spans="1:26" ht="15.75" customHeight="1" x14ac:dyDescent="0.3">
      <c r="A21" s="11" t="s">
        <v>68</v>
      </c>
      <c r="B21" s="10"/>
      <c r="C21" s="10"/>
      <c r="D21" s="10"/>
      <c r="E21" s="10"/>
      <c r="F21" s="10"/>
    </row>
    <row r="22" spans="1:26" ht="15.75" customHeight="1" x14ac:dyDescent="0.3">
      <c r="A22" s="11" t="s">
        <v>7</v>
      </c>
      <c r="B22" s="10"/>
      <c r="C22" s="10"/>
      <c r="D22" s="10"/>
      <c r="E22" s="10"/>
      <c r="F22" s="10"/>
    </row>
    <row r="23" spans="1:26" ht="15.75" customHeight="1" x14ac:dyDescent="0.3">
      <c r="A23" s="11" t="s">
        <v>8</v>
      </c>
      <c r="B23" s="10"/>
      <c r="C23" s="10"/>
      <c r="D23" s="10"/>
      <c r="E23" s="10"/>
      <c r="F23" s="10"/>
    </row>
    <row r="24" spans="1:26" ht="15.75" customHeight="1" x14ac:dyDescent="0.3">
      <c r="A24" s="11"/>
      <c r="B24" s="10"/>
      <c r="C24" s="10"/>
      <c r="D24" s="10"/>
      <c r="E24" s="10"/>
      <c r="F24" s="10"/>
    </row>
    <row r="25" spans="1:26" ht="15.75" customHeight="1" x14ac:dyDescent="0.3">
      <c r="A25" s="9" t="s">
        <v>9</v>
      </c>
      <c r="B25" s="10"/>
      <c r="C25" s="10"/>
      <c r="D25" s="10"/>
      <c r="E25" s="10"/>
      <c r="F25" s="10"/>
    </row>
    <row r="26" spans="1:26" ht="15" customHeight="1" x14ac:dyDescent="0.3">
      <c r="A26" s="10" t="s">
        <v>170</v>
      </c>
      <c r="B26" s="45" t="s">
        <v>80</v>
      </c>
      <c r="C26" s="13"/>
      <c r="D26" s="14"/>
      <c r="E26" s="14"/>
      <c r="F26" s="14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.75" customHeight="1" x14ac:dyDescent="0.3">
      <c r="A27" s="10" t="s">
        <v>171</v>
      </c>
      <c r="B27" s="45" t="s">
        <v>81</v>
      </c>
      <c r="C27" s="13"/>
      <c r="D27" s="14"/>
      <c r="E27" s="14"/>
      <c r="F27" s="14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5.75" customHeight="1" x14ac:dyDescent="0.3">
      <c r="A28" s="10" t="s">
        <v>172</v>
      </c>
      <c r="B28" s="45" t="s">
        <v>10</v>
      </c>
      <c r="C28" s="13"/>
      <c r="D28" s="12"/>
      <c r="E28" s="14"/>
      <c r="F28" s="14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.75" customHeight="1" x14ac:dyDescent="0.3">
      <c r="A29" s="89" t="s">
        <v>11</v>
      </c>
      <c r="B29" s="89"/>
      <c r="C29" s="89"/>
      <c r="D29" s="89"/>
      <c r="E29" s="89"/>
      <c r="F29" s="89"/>
    </row>
    <row r="30" spans="1:26" ht="15.75" customHeight="1" x14ac:dyDescent="0.65">
      <c r="A30" s="89"/>
      <c r="B30" s="89"/>
      <c r="C30" s="89"/>
      <c r="D30" s="89"/>
      <c r="E30" s="89"/>
      <c r="F30" s="89"/>
      <c r="G30" s="16"/>
      <c r="H30" s="16"/>
      <c r="I30" s="16"/>
      <c r="J30" s="16"/>
      <c r="K30" s="16"/>
      <c r="L30" s="16"/>
    </row>
    <row r="31" spans="1:26" ht="15.75" customHeight="1" x14ac:dyDescent="0.3">
      <c r="A31" s="17" t="s">
        <v>161</v>
      </c>
      <c r="B31" s="18"/>
      <c r="C31" s="18"/>
      <c r="D31" s="18"/>
      <c r="E31" s="18"/>
      <c r="F31" s="18"/>
      <c r="G31" s="19"/>
      <c r="H31" s="19"/>
      <c r="I31" s="19"/>
      <c r="J31" s="19"/>
      <c r="K31" s="19"/>
      <c r="L31" s="19"/>
    </row>
    <row r="32" spans="1:26" ht="15.75" customHeight="1" x14ac:dyDescent="0.3">
      <c r="A32" s="17" t="s">
        <v>162</v>
      </c>
      <c r="B32" s="72"/>
      <c r="C32" s="72"/>
      <c r="D32" s="72"/>
      <c r="E32" s="72"/>
      <c r="F32" s="72"/>
      <c r="G32" s="19"/>
      <c r="H32" s="19"/>
      <c r="I32" s="19"/>
      <c r="J32" s="19"/>
      <c r="K32" s="19"/>
      <c r="L32" s="19"/>
    </row>
    <row r="33" spans="1:12" ht="15.75" customHeight="1" x14ac:dyDescent="0.3">
      <c r="A33" s="74" t="s">
        <v>165</v>
      </c>
      <c r="B33" s="72"/>
      <c r="C33" s="72"/>
      <c r="D33" s="72"/>
      <c r="E33" s="72"/>
      <c r="F33" s="72"/>
      <c r="G33" s="19"/>
      <c r="H33" s="19"/>
      <c r="I33" s="19"/>
      <c r="J33" s="19"/>
      <c r="K33" s="19"/>
      <c r="L33" s="19"/>
    </row>
    <row r="34" spans="1:12" ht="15.75" customHeight="1" x14ac:dyDescent="0.3"/>
    <row r="35" spans="1:12" ht="15.75" customHeight="1" x14ac:dyDescent="0.3">
      <c r="A35" s="20" t="s">
        <v>12</v>
      </c>
      <c r="B35" s="21"/>
      <c r="C35" s="21"/>
      <c r="D35" s="21"/>
      <c r="E35" s="21"/>
      <c r="F35" s="21"/>
      <c r="G35" s="19"/>
      <c r="H35" s="19"/>
      <c r="I35" s="19"/>
      <c r="J35" s="19"/>
      <c r="K35" s="19"/>
      <c r="L35" s="19"/>
    </row>
    <row r="36" spans="1:12" ht="15.75" customHeight="1" x14ac:dyDescent="0.3">
      <c r="A36" s="22" t="s">
        <v>69</v>
      </c>
      <c r="B36" s="21"/>
      <c r="C36" s="21"/>
      <c r="D36" s="21"/>
      <c r="E36" s="21"/>
      <c r="F36" s="21"/>
      <c r="G36" s="19"/>
      <c r="H36" s="19"/>
      <c r="I36" s="19"/>
      <c r="J36" s="19"/>
      <c r="K36" s="19"/>
      <c r="L36" s="19"/>
    </row>
    <row r="37" spans="1:12" ht="15.75" customHeight="1" x14ac:dyDescent="0.3">
      <c r="A37" s="22" t="s">
        <v>70</v>
      </c>
      <c r="B37" s="21"/>
      <c r="C37" s="21"/>
      <c r="D37" s="21"/>
      <c r="E37" s="21"/>
      <c r="F37" s="21"/>
      <c r="G37" s="19"/>
      <c r="H37" s="19"/>
      <c r="I37" s="19"/>
      <c r="J37" s="19"/>
      <c r="K37" s="19"/>
      <c r="L37" s="19"/>
    </row>
    <row r="38" spans="1:12" ht="15.75" customHeight="1" x14ac:dyDescent="0.3">
      <c r="A38" s="22"/>
      <c r="B38" s="21"/>
      <c r="C38" s="21"/>
      <c r="D38" s="21"/>
      <c r="E38" s="21"/>
      <c r="F38" s="21"/>
      <c r="G38" s="19"/>
      <c r="H38" s="19"/>
      <c r="I38" s="19"/>
      <c r="J38" s="19"/>
      <c r="K38" s="19"/>
      <c r="L38" s="19"/>
    </row>
    <row r="39" spans="1:12" ht="15.75" customHeight="1" x14ac:dyDescent="0.3">
      <c r="A39" s="23" t="s">
        <v>13</v>
      </c>
      <c r="B39" s="21"/>
      <c r="C39" s="21"/>
      <c r="D39" s="21"/>
      <c r="E39" s="21"/>
      <c r="F39" s="21"/>
      <c r="G39" s="19"/>
      <c r="H39" s="19"/>
      <c r="I39" s="19"/>
      <c r="J39" s="19"/>
      <c r="K39" s="19"/>
      <c r="L39" s="19"/>
    </row>
    <row r="40" spans="1:12" ht="15.75" customHeight="1" x14ac:dyDescent="0.3">
      <c r="A40" s="24" t="s">
        <v>14</v>
      </c>
      <c r="B40" s="21" t="s">
        <v>15</v>
      </c>
      <c r="C40" s="21"/>
      <c r="D40" s="21"/>
      <c r="E40" s="21"/>
      <c r="F40" s="21"/>
      <c r="G40" s="19"/>
      <c r="H40" s="19"/>
      <c r="I40" s="19"/>
      <c r="J40" s="19"/>
      <c r="K40" s="19"/>
      <c r="L40" s="19"/>
    </row>
    <row r="41" spans="1:12" ht="15.75" customHeight="1" x14ac:dyDescent="0.3">
      <c r="A41" s="24" t="s">
        <v>16</v>
      </c>
      <c r="B41" s="21" t="s">
        <v>17</v>
      </c>
      <c r="C41" s="21"/>
      <c r="D41" s="21"/>
      <c r="E41" s="21"/>
      <c r="F41" s="21"/>
      <c r="G41" s="19"/>
      <c r="H41" s="19"/>
      <c r="I41" s="19"/>
      <c r="J41" s="19"/>
      <c r="K41" s="19"/>
      <c r="L41" s="19"/>
    </row>
    <row r="42" spans="1:12" ht="15.75" customHeight="1" x14ac:dyDescent="0.3">
      <c r="A42" s="24" t="s">
        <v>18</v>
      </c>
      <c r="B42" s="21" t="s">
        <v>19</v>
      </c>
      <c r="C42" s="21"/>
      <c r="D42" s="21"/>
      <c r="E42" s="21"/>
      <c r="F42" s="21"/>
      <c r="G42" s="19"/>
      <c r="H42" s="19"/>
      <c r="I42" s="19"/>
      <c r="J42" s="19"/>
      <c r="K42" s="19"/>
      <c r="L42" s="19"/>
    </row>
    <row r="43" spans="1:12" ht="15.75" customHeight="1" x14ac:dyDescent="0.3">
      <c r="A43" s="80" t="s">
        <v>71</v>
      </c>
      <c r="B43" s="81"/>
      <c r="C43" s="81"/>
      <c r="D43" s="81"/>
      <c r="E43" s="81"/>
      <c r="F43" s="82"/>
      <c r="G43" s="19"/>
      <c r="H43" s="19"/>
      <c r="I43" s="19"/>
      <c r="J43" s="19"/>
      <c r="K43" s="19"/>
      <c r="L43" s="19"/>
    </row>
    <row r="44" spans="1:12" ht="15.75" customHeight="1" x14ac:dyDescent="0.3">
      <c r="A44" s="25" t="s">
        <v>20</v>
      </c>
      <c r="B44" s="21" t="s">
        <v>21</v>
      </c>
      <c r="C44" s="21"/>
      <c r="D44" s="21"/>
      <c r="E44" s="21"/>
      <c r="F44" s="21"/>
      <c r="G44" s="19"/>
      <c r="H44" s="19"/>
      <c r="I44" s="19"/>
      <c r="J44" s="19"/>
      <c r="K44" s="19"/>
      <c r="L44" s="19"/>
    </row>
    <row r="45" spans="1:12" ht="15.75" customHeight="1" x14ac:dyDescent="0.3">
      <c r="A45" s="25" t="s">
        <v>22</v>
      </c>
      <c r="B45" s="21" t="s">
        <v>23</v>
      </c>
      <c r="C45" s="21"/>
      <c r="D45" s="21"/>
      <c r="E45" s="21"/>
      <c r="F45" s="21"/>
      <c r="G45" s="19"/>
      <c r="H45" s="19"/>
      <c r="I45" s="19"/>
      <c r="J45" s="19"/>
      <c r="K45" s="19"/>
      <c r="L45" s="19"/>
    </row>
    <row r="46" spans="1:12" ht="15.75" customHeight="1" x14ac:dyDescent="0.3">
      <c r="G46" s="19"/>
      <c r="H46" s="19"/>
      <c r="I46" s="19"/>
      <c r="J46" s="19"/>
      <c r="K46" s="19"/>
      <c r="L46" s="19"/>
    </row>
    <row r="47" spans="1:12" ht="15.75" customHeight="1" x14ac:dyDescent="0.3">
      <c r="A47" s="26" t="s">
        <v>24</v>
      </c>
      <c r="B47" s="27"/>
      <c r="C47" s="27"/>
      <c r="D47" s="27"/>
      <c r="E47" s="27"/>
      <c r="F47" s="27"/>
      <c r="G47" s="19"/>
      <c r="H47" s="19"/>
      <c r="I47" s="19"/>
      <c r="J47" s="19"/>
      <c r="K47" s="19"/>
      <c r="L47" s="19"/>
    </row>
    <row r="48" spans="1:12" ht="15.75" customHeight="1" x14ac:dyDescent="0.3">
      <c r="A48" s="28" t="s">
        <v>25</v>
      </c>
      <c r="B48" s="27" t="s">
        <v>26</v>
      </c>
      <c r="C48" s="27"/>
      <c r="D48" s="27"/>
      <c r="E48" s="27"/>
      <c r="F48" s="27"/>
      <c r="G48" s="19"/>
      <c r="H48" s="19"/>
      <c r="I48" s="19"/>
      <c r="J48" s="19"/>
      <c r="K48" s="19"/>
      <c r="L48" s="19"/>
    </row>
    <row r="49" spans="1:12" ht="15.75" customHeight="1" x14ac:dyDescent="0.3">
      <c r="A49" s="29"/>
      <c r="B49" s="27"/>
      <c r="C49" s="27"/>
      <c r="D49" s="27"/>
      <c r="E49" s="27"/>
      <c r="F49" s="27"/>
      <c r="G49" s="19"/>
      <c r="H49" s="19"/>
      <c r="I49" s="19"/>
      <c r="J49" s="19"/>
      <c r="K49" s="19"/>
      <c r="L49" s="19"/>
    </row>
    <row r="50" spans="1:12" ht="15.75" customHeight="1" x14ac:dyDescent="0.3">
      <c r="A50" s="28" t="s">
        <v>27</v>
      </c>
      <c r="B50" s="27"/>
      <c r="C50" s="27"/>
      <c r="D50" s="27"/>
      <c r="E50" s="27"/>
      <c r="F50" s="27"/>
      <c r="G50" s="19"/>
      <c r="H50" s="19"/>
      <c r="I50" s="19"/>
      <c r="J50" s="19"/>
      <c r="K50" s="19"/>
      <c r="L50" s="19"/>
    </row>
    <row r="51" spans="1:12" ht="15.75" customHeight="1" x14ac:dyDescent="0.3">
      <c r="A51" s="29"/>
      <c r="B51" s="27"/>
      <c r="C51" s="27"/>
      <c r="D51" s="27"/>
      <c r="E51" s="27"/>
      <c r="F51" s="27"/>
      <c r="G51" s="19"/>
      <c r="H51" s="19"/>
      <c r="I51" s="19"/>
      <c r="J51" s="19"/>
      <c r="K51" s="19"/>
      <c r="L51" s="19"/>
    </row>
    <row r="52" spans="1:12" ht="15.75" customHeight="1" x14ac:dyDescent="0.3">
      <c r="A52" s="28" t="s">
        <v>28</v>
      </c>
      <c r="B52" s="27"/>
      <c r="C52" s="27"/>
      <c r="D52" s="27"/>
      <c r="E52" s="27"/>
      <c r="F52" s="27"/>
      <c r="G52" s="19"/>
      <c r="H52" s="19"/>
      <c r="I52" s="19"/>
      <c r="J52" s="19"/>
      <c r="K52" s="19"/>
      <c r="L52" s="19"/>
    </row>
    <row r="53" spans="1:12" ht="15.75" customHeight="1" x14ac:dyDescent="0.3">
      <c r="A53" s="29"/>
      <c r="B53" s="27" t="s">
        <v>29</v>
      </c>
      <c r="C53" s="27"/>
      <c r="D53" s="27"/>
      <c r="E53" s="27"/>
      <c r="F53" s="27"/>
      <c r="G53" s="19"/>
      <c r="H53" s="19"/>
      <c r="I53" s="19"/>
      <c r="J53" s="19"/>
      <c r="K53" s="19"/>
      <c r="L53" s="19"/>
    </row>
    <row r="54" spans="1:12" ht="15.75" customHeight="1" x14ac:dyDescent="0.3">
      <c r="A54" s="29"/>
      <c r="B54" s="27" t="s">
        <v>30</v>
      </c>
      <c r="C54" s="27"/>
      <c r="D54" s="27"/>
      <c r="E54" s="27"/>
      <c r="F54" s="27"/>
      <c r="G54" s="19"/>
      <c r="H54" s="19"/>
      <c r="I54" s="19"/>
      <c r="J54" s="19"/>
      <c r="K54" s="19"/>
      <c r="L54" s="19"/>
    </row>
    <row r="55" spans="1:12" ht="15.75" customHeight="1" x14ac:dyDescent="0.3">
      <c r="A55" s="28" t="s">
        <v>31</v>
      </c>
      <c r="B55" s="27"/>
      <c r="C55" s="27"/>
      <c r="D55" s="27"/>
      <c r="E55" s="27"/>
      <c r="F55" s="27"/>
      <c r="G55" s="19"/>
      <c r="H55" s="19"/>
      <c r="I55" s="19"/>
      <c r="J55" s="19"/>
      <c r="K55" s="19"/>
      <c r="L55" s="19"/>
    </row>
    <row r="56" spans="1:12" ht="15.75" customHeight="1" x14ac:dyDescent="0.3">
      <c r="A56" s="29"/>
      <c r="B56" s="27" t="s">
        <v>32</v>
      </c>
      <c r="C56" s="27"/>
      <c r="D56" s="27"/>
      <c r="E56" s="27"/>
      <c r="F56" s="27"/>
      <c r="G56" s="19"/>
      <c r="H56" s="19"/>
      <c r="I56" s="19"/>
      <c r="J56" s="19"/>
      <c r="K56" s="19"/>
      <c r="L56" s="19"/>
    </row>
    <row r="57" spans="1:12" ht="15.75" customHeight="1" x14ac:dyDescent="0.3">
      <c r="A57" s="29"/>
      <c r="B57" s="27" t="s">
        <v>33</v>
      </c>
      <c r="C57" s="27"/>
      <c r="D57" s="27"/>
      <c r="E57" s="27"/>
      <c r="F57" s="27"/>
      <c r="G57" s="19"/>
      <c r="H57" s="19"/>
      <c r="I57" s="19"/>
      <c r="J57" s="19"/>
      <c r="K57" s="19"/>
      <c r="L57" s="19"/>
    </row>
    <row r="58" spans="1:12" ht="15.75" customHeight="1" x14ac:dyDescent="0.3">
      <c r="A58" s="29"/>
      <c r="B58" s="27" t="s">
        <v>34</v>
      </c>
      <c r="C58" s="27"/>
      <c r="D58" s="27"/>
      <c r="E58" s="27"/>
      <c r="F58" s="27"/>
      <c r="G58" s="19"/>
      <c r="H58" s="19"/>
      <c r="I58" s="19"/>
      <c r="J58" s="19"/>
      <c r="K58" s="19"/>
      <c r="L58" s="19"/>
    </row>
    <row r="59" spans="1:12" ht="15.75" customHeight="1" x14ac:dyDescent="0.3">
      <c r="A59" s="29"/>
      <c r="B59" s="27" t="s">
        <v>35</v>
      </c>
      <c r="C59" s="27"/>
      <c r="D59" s="27"/>
      <c r="E59" s="27"/>
      <c r="F59" s="27"/>
      <c r="G59" s="19"/>
      <c r="H59" s="19"/>
      <c r="I59" s="19"/>
      <c r="J59" s="19"/>
      <c r="K59" s="19"/>
      <c r="L59" s="19"/>
    </row>
    <row r="60" spans="1:12" ht="15.75" customHeight="1" x14ac:dyDescent="0.3">
      <c r="A60" s="29"/>
      <c r="B60" s="27" t="s">
        <v>36</v>
      </c>
      <c r="C60" s="27"/>
      <c r="D60" s="27"/>
      <c r="E60" s="27"/>
      <c r="F60" s="27"/>
      <c r="G60" s="19"/>
      <c r="H60" s="19"/>
      <c r="I60" s="19"/>
      <c r="J60" s="19"/>
      <c r="K60" s="19"/>
      <c r="L60" s="19"/>
    </row>
    <row r="61" spans="1:12" ht="15.75" customHeight="1" x14ac:dyDescent="0.3">
      <c r="A61" s="29"/>
      <c r="B61" s="27" t="s">
        <v>37</v>
      </c>
      <c r="C61" s="27"/>
      <c r="D61" s="27"/>
      <c r="E61" s="27"/>
      <c r="F61" s="27"/>
      <c r="G61" s="19"/>
      <c r="H61" s="19"/>
      <c r="I61" s="19"/>
      <c r="J61" s="19"/>
      <c r="K61" s="19"/>
      <c r="L61" s="19"/>
    </row>
    <row r="62" spans="1:12" ht="15.75" customHeight="1" x14ac:dyDescent="0.3">
      <c r="A62" s="29"/>
      <c r="B62" s="27" t="s">
        <v>38</v>
      </c>
      <c r="C62" s="27"/>
      <c r="D62" s="27"/>
      <c r="E62" s="27"/>
      <c r="F62" s="27"/>
      <c r="G62" s="19"/>
      <c r="H62" s="19"/>
      <c r="I62" s="19"/>
      <c r="J62" s="19"/>
      <c r="K62" s="19"/>
      <c r="L62" s="19"/>
    </row>
    <row r="63" spans="1:12" ht="15.75" customHeight="1" x14ac:dyDescent="0.3">
      <c r="A63" s="29"/>
      <c r="B63" s="27"/>
      <c r="C63" s="27"/>
      <c r="D63" s="27"/>
      <c r="E63" s="27"/>
      <c r="F63" s="27"/>
      <c r="G63" s="19"/>
      <c r="H63" s="19"/>
      <c r="I63" s="19"/>
      <c r="J63" s="19"/>
      <c r="K63" s="19"/>
      <c r="L63" s="19"/>
    </row>
    <row r="64" spans="1:12" ht="36" customHeight="1" x14ac:dyDescent="0.3">
      <c r="A64" s="83" t="s">
        <v>72</v>
      </c>
      <c r="B64" s="81"/>
      <c r="C64" s="81"/>
      <c r="D64" s="81"/>
      <c r="E64" s="81"/>
      <c r="F64" s="82"/>
      <c r="G64" s="19"/>
      <c r="H64" s="19"/>
      <c r="I64" s="19"/>
      <c r="J64" s="19"/>
      <c r="K64" s="19"/>
      <c r="L64" s="19"/>
    </row>
    <row r="65" spans="1:26" ht="15.75" customHeight="1" x14ac:dyDescent="0.3">
      <c r="G65" s="19"/>
      <c r="H65" s="19"/>
      <c r="I65" s="19"/>
      <c r="J65" s="19"/>
      <c r="K65" s="19"/>
      <c r="L65" s="19"/>
    </row>
    <row r="66" spans="1:26" ht="15.75" customHeight="1" x14ac:dyDescent="0.3">
      <c r="A66" s="30" t="s">
        <v>39</v>
      </c>
      <c r="B66" s="31"/>
      <c r="C66" s="31"/>
      <c r="D66" s="31"/>
      <c r="E66" s="31"/>
      <c r="F66" s="31"/>
      <c r="G66" s="19"/>
      <c r="H66" s="19"/>
      <c r="I66" s="19"/>
      <c r="J66" s="19"/>
      <c r="K66" s="19"/>
      <c r="L66" s="19"/>
    </row>
    <row r="67" spans="1:26" ht="15.75" customHeight="1" x14ac:dyDescent="0.3">
      <c r="A67" s="32" t="s">
        <v>40</v>
      </c>
      <c r="B67" s="31"/>
      <c r="C67" s="31"/>
      <c r="D67" s="31"/>
      <c r="E67" s="31"/>
      <c r="F67" s="31"/>
      <c r="G67" s="19"/>
      <c r="H67" s="19"/>
      <c r="I67" s="19"/>
      <c r="J67" s="19"/>
      <c r="K67" s="19"/>
      <c r="L67" s="19"/>
    </row>
    <row r="68" spans="1:26" ht="15.75" customHeight="1" x14ac:dyDescent="0.3">
      <c r="A68" s="32" t="s">
        <v>41</v>
      </c>
      <c r="B68" s="31"/>
      <c r="C68" s="31"/>
      <c r="D68" s="31"/>
      <c r="E68" s="31"/>
      <c r="F68" s="31"/>
      <c r="G68" s="19"/>
      <c r="H68" s="19"/>
      <c r="I68" s="19"/>
      <c r="J68" s="19"/>
      <c r="K68" s="19"/>
      <c r="L68" s="19"/>
    </row>
    <row r="69" spans="1:26" ht="15.75" customHeight="1" x14ac:dyDescent="0.3">
      <c r="A69" s="32"/>
      <c r="B69" s="31"/>
      <c r="C69" s="31"/>
      <c r="D69" s="31"/>
      <c r="E69" s="31"/>
      <c r="F69" s="31"/>
      <c r="G69" s="19"/>
      <c r="H69" s="19"/>
      <c r="I69" s="19"/>
      <c r="J69" s="19"/>
      <c r="K69" s="19"/>
      <c r="L69" s="19"/>
    </row>
    <row r="70" spans="1:26" ht="15.75" customHeight="1" x14ac:dyDescent="0.3">
      <c r="G70" s="19"/>
      <c r="H70" s="19"/>
      <c r="I70" s="19"/>
      <c r="J70" s="19"/>
      <c r="K70" s="19"/>
      <c r="L70" s="19"/>
    </row>
    <row r="71" spans="1:26" ht="15.75" customHeight="1" x14ac:dyDescent="0.3">
      <c r="A71" s="85" t="s">
        <v>42</v>
      </c>
      <c r="B71" s="86"/>
      <c r="C71" s="86"/>
      <c r="D71" s="86"/>
      <c r="E71" s="86"/>
      <c r="F71" s="86"/>
      <c r="G71" s="19"/>
      <c r="H71" s="19"/>
      <c r="I71" s="19"/>
      <c r="J71" s="19"/>
      <c r="K71" s="19"/>
      <c r="L71" s="19"/>
    </row>
    <row r="72" spans="1:26" ht="15.75" customHeight="1" x14ac:dyDescent="0.3">
      <c r="A72" s="86"/>
      <c r="B72" s="86"/>
      <c r="C72" s="86"/>
      <c r="D72" s="86"/>
      <c r="E72" s="86"/>
      <c r="F72" s="86"/>
      <c r="G72" s="19"/>
      <c r="H72" s="19"/>
      <c r="I72" s="19"/>
      <c r="J72" s="19"/>
      <c r="K72" s="19"/>
      <c r="L72" s="19"/>
    </row>
    <row r="73" spans="1:26" ht="15.75" customHeight="1" x14ac:dyDescent="0.3">
      <c r="A73" s="87" t="s">
        <v>43</v>
      </c>
      <c r="B73" s="81"/>
      <c r="C73" s="81"/>
      <c r="D73" s="81"/>
      <c r="E73" s="81"/>
      <c r="F73" s="82"/>
      <c r="G73" s="19"/>
      <c r="H73" s="19"/>
      <c r="I73" s="19"/>
      <c r="J73" s="19"/>
      <c r="K73" s="19"/>
      <c r="L73" s="19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5.75" customHeight="1" x14ac:dyDescent="0.3">
      <c r="G74" s="19"/>
      <c r="H74" s="19"/>
      <c r="I74" s="19"/>
      <c r="J74" s="19"/>
      <c r="K74" s="19"/>
      <c r="L74" s="19"/>
    </row>
    <row r="75" spans="1:26" ht="15.75" customHeight="1" x14ac:dyDescent="0.3">
      <c r="A75" s="88" t="s">
        <v>44</v>
      </c>
      <c r="B75" s="81"/>
      <c r="C75" s="81"/>
      <c r="D75" s="81"/>
      <c r="E75" s="81"/>
      <c r="F75" s="82"/>
    </row>
    <row r="76" spans="1:26" ht="15.75" customHeight="1" x14ac:dyDescent="0.3">
      <c r="A76" s="34" t="s">
        <v>45</v>
      </c>
      <c r="B76" s="34"/>
      <c r="C76" s="34"/>
      <c r="D76" s="34"/>
      <c r="E76" s="34"/>
      <c r="F76" s="34"/>
    </row>
    <row r="77" spans="1:26" ht="15.75" customHeight="1" x14ac:dyDescent="0.3">
      <c r="A77" s="34" t="s">
        <v>46</v>
      </c>
      <c r="B77" s="34"/>
      <c r="C77" s="34"/>
      <c r="D77" s="34"/>
      <c r="E77" s="34"/>
      <c r="F77" s="34"/>
    </row>
    <row r="78" spans="1:26" ht="15.75" customHeight="1" x14ac:dyDescent="0.3"/>
    <row r="79" spans="1:26" ht="15.75" customHeight="1" x14ac:dyDescent="0.3">
      <c r="A79" s="115" t="s">
        <v>177</v>
      </c>
      <c r="B79" s="84"/>
      <c r="C79" s="84"/>
      <c r="D79" s="84"/>
      <c r="E79" s="84"/>
      <c r="F79" s="84"/>
    </row>
    <row r="80" spans="1:26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mergeCells count="8">
    <mergeCell ref="A2:F2"/>
    <mergeCell ref="A43:F43"/>
    <mergeCell ref="A64:F64"/>
    <mergeCell ref="A79:F79"/>
    <mergeCell ref="A71:F72"/>
    <mergeCell ref="A73:F73"/>
    <mergeCell ref="A75:F75"/>
    <mergeCell ref="A29:F30"/>
  </mergeCells>
  <pageMargins left="0.7" right="0.7" top="0.75" bottom="0.75" header="0" footer="0"/>
  <pageSetup scale="8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613A9-ECE1-48F4-904A-290FD1C3241A}">
  <sheetPr>
    <pageSetUpPr fitToPage="1"/>
  </sheetPr>
  <dimension ref="A1:O41"/>
  <sheetViews>
    <sheetView workbookViewId="0">
      <pane ySplit="5" topLeftCell="A6" activePane="bottomLeft" state="frozen"/>
      <selection pane="bottomLeft" activeCell="C16" sqref="C16:D16"/>
    </sheetView>
  </sheetViews>
  <sheetFormatPr defaultRowHeight="14.4" x14ac:dyDescent="0.3"/>
  <cols>
    <col min="1" max="1" width="3.88671875" customWidth="1"/>
    <col min="2" max="2" width="29.6640625" customWidth="1"/>
    <col min="3" max="3" width="18.21875" bestFit="1" customWidth="1"/>
    <col min="4" max="4" width="20" customWidth="1"/>
    <col min="5" max="5" width="14.109375" customWidth="1"/>
    <col min="6" max="6" width="18.33203125" customWidth="1"/>
    <col min="7" max="9" width="15.33203125" customWidth="1"/>
    <col min="10" max="10" width="14.33203125" customWidth="1"/>
    <col min="11" max="11" width="21.6640625" bestFit="1" customWidth="1"/>
  </cols>
  <sheetData>
    <row r="1" spans="1:15" ht="15.6" x14ac:dyDescent="0.3">
      <c r="A1" s="46" t="s">
        <v>47</v>
      </c>
      <c r="B1" s="46"/>
      <c r="C1" s="46"/>
      <c r="D1" s="46"/>
      <c r="E1" s="46"/>
    </row>
    <row r="2" spans="1:15" ht="15.6" x14ac:dyDescent="0.3">
      <c r="A2" s="90" t="s">
        <v>48</v>
      </c>
      <c r="B2" s="90"/>
      <c r="C2" s="90"/>
      <c r="D2" s="90"/>
      <c r="E2" s="90"/>
    </row>
    <row r="3" spans="1:15" ht="15.6" x14ac:dyDescent="0.3">
      <c r="A3" s="47" t="s">
        <v>82</v>
      </c>
      <c r="B3" s="47"/>
      <c r="C3" s="47"/>
      <c r="D3" s="47"/>
      <c r="E3" s="47"/>
    </row>
    <row r="4" spans="1:15" ht="15.6" x14ac:dyDescent="0.3">
      <c r="A4" s="90" t="s">
        <v>83</v>
      </c>
      <c r="B4" s="90"/>
      <c r="C4" s="90"/>
      <c r="D4" s="90"/>
      <c r="E4" s="90"/>
    </row>
    <row r="5" spans="1:15" ht="15.6" x14ac:dyDescent="0.3">
      <c r="A5" s="90" t="s">
        <v>84</v>
      </c>
      <c r="B5" s="90"/>
      <c r="C5" s="90"/>
      <c r="D5" s="90"/>
      <c r="E5" s="90"/>
    </row>
    <row r="6" spans="1:15" x14ac:dyDescent="0.3">
      <c r="C6" s="48"/>
      <c r="D6" s="48"/>
      <c r="E6" s="48"/>
    </row>
    <row r="7" spans="1:15" x14ac:dyDescent="0.3">
      <c r="A7" s="91"/>
      <c r="B7" s="91"/>
      <c r="C7" s="91"/>
      <c r="D7" s="91"/>
      <c r="E7" s="91"/>
      <c r="F7" s="91"/>
      <c r="G7" s="54"/>
      <c r="H7" s="54"/>
      <c r="I7" s="54"/>
    </row>
    <row r="8" spans="1:15" x14ac:dyDescent="0.3">
      <c r="K8" s="49" t="str">
        <f>Instructions!A79</f>
        <v>SeqMatic Sample Submission Form Version 1.0.3 - Single Cell Cells and Tissues - April  2025</v>
      </c>
      <c r="L8" s="63"/>
      <c r="M8" s="63"/>
      <c r="N8" s="63"/>
      <c r="O8" s="63"/>
    </row>
    <row r="9" spans="1:15" ht="15.6" x14ac:dyDescent="0.3">
      <c r="A9" s="50"/>
      <c r="B9" s="50"/>
      <c r="F9" s="51"/>
      <c r="G9" s="51"/>
      <c r="H9" s="51" t="s">
        <v>85</v>
      </c>
      <c r="I9" s="51"/>
      <c r="J9" s="67" t="s">
        <v>86</v>
      </c>
      <c r="K9" s="46" t="s">
        <v>49</v>
      </c>
    </row>
    <row r="10" spans="1:15" ht="15.6" x14ac:dyDescent="0.3">
      <c r="A10" s="50"/>
      <c r="B10" s="50"/>
      <c r="E10" s="46"/>
      <c r="H10" s="78"/>
      <c r="I10" s="78"/>
      <c r="J10" s="67" t="str">
        <f>Instructions!A26</f>
        <v>48383 Fremont Blvd</v>
      </c>
      <c r="K10" s="52" t="s">
        <v>50</v>
      </c>
    </row>
    <row r="11" spans="1:15" ht="15.6" x14ac:dyDescent="0.3">
      <c r="A11" s="50"/>
      <c r="B11" s="50"/>
      <c r="E11" s="46"/>
      <c r="H11" s="78"/>
      <c r="I11" s="78"/>
      <c r="J11" s="67" t="str">
        <f>Instructions!A27</f>
        <v>Suite 120</v>
      </c>
      <c r="K11" s="52"/>
    </row>
    <row r="12" spans="1:15" ht="15.6" x14ac:dyDescent="0.3">
      <c r="A12" s="50"/>
      <c r="B12" s="50"/>
      <c r="E12" s="46"/>
      <c r="H12" s="78"/>
      <c r="I12" s="78"/>
      <c r="J12" s="67" t="str">
        <f>Instructions!A28</f>
        <v>Fremont, CA 94538</v>
      </c>
      <c r="K12" s="52"/>
    </row>
    <row r="13" spans="1:15" ht="15.6" customHeight="1" x14ac:dyDescent="0.3">
      <c r="A13" s="50"/>
      <c r="B13" s="94" t="str">
        <f>C23&amp;" "&amp;IF(C19="Express","Express ","")&amp;"Cell Suspension Submission Form for " &amp; IF(ISBLANK(C19), "Single Cell", C19) &amp;" Library Prep"</f>
        <v xml:space="preserve"> Cell Suspension Submission Form for Single Cell Library Prep</v>
      </c>
      <c r="C13" s="94"/>
      <c r="D13" s="94"/>
      <c r="E13" s="94"/>
      <c r="F13" s="94"/>
      <c r="G13" s="94"/>
      <c r="H13" s="94"/>
      <c r="I13" s="94"/>
      <c r="J13" s="94"/>
      <c r="K13" s="94"/>
    </row>
    <row r="14" spans="1:15" ht="16.2" customHeight="1" thickBot="1" x14ac:dyDescent="0.35">
      <c r="A14" s="53"/>
      <c r="B14" s="95"/>
      <c r="C14" s="95"/>
      <c r="D14" s="95"/>
      <c r="E14" s="95"/>
      <c r="F14" s="95"/>
      <c r="G14" s="95"/>
      <c r="H14" s="95"/>
      <c r="I14" s="95"/>
      <c r="J14" s="95"/>
      <c r="K14" s="95"/>
    </row>
    <row r="15" spans="1:15" ht="21.6" thickTop="1" x14ac:dyDescent="0.4">
      <c r="A15" s="58" t="s">
        <v>87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</row>
    <row r="16" spans="1:15" ht="15.6" x14ac:dyDescent="0.3">
      <c r="A16" s="92" t="s">
        <v>88</v>
      </c>
      <c r="B16" s="92"/>
      <c r="C16" s="93"/>
      <c r="D16" s="93"/>
      <c r="E16" s="96" t="s">
        <v>91</v>
      </c>
      <c r="F16" s="97"/>
      <c r="G16" s="98"/>
      <c r="H16" s="99"/>
      <c r="I16" s="99"/>
      <c r="J16" s="99"/>
      <c r="K16" s="99"/>
    </row>
    <row r="17" spans="1:11" ht="15.6" x14ac:dyDescent="0.3">
      <c r="A17" s="92" t="s">
        <v>89</v>
      </c>
      <c r="B17" s="92"/>
      <c r="C17" s="93"/>
      <c r="D17" s="93"/>
      <c r="E17" s="96" t="s">
        <v>92</v>
      </c>
      <c r="F17" s="97"/>
      <c r="G17" s="98"/>
      <c r="H17" s="99"/>
      <c r="I17" s="99"/>
      <c r="J17" s="99"/>
      <c r="K17" s="99"/>
    </row>
    <row r="18" spans="1:11" ht="15.6" x14ac:dyDescent="0.3">
      <c r="A18" s="92" t="s">
        <v>90</v>
      </c>
      <c r="B18" s="92"/>
      <c r="C18" s="93"/>
      <c r="D18" s="93"/>
      <c r="E18" s="96" t="s">
        <v>93</v>
      </c>
      <c r="F18" s="97"/>
      <c r="G18" s="98"/>
      <c r="H18" s="99"/>
      <c r="I18" s="99"/>
      <c r="J18" s="99"/>
      <c r="K18" s="99"/>
    </row>
    <row r="19" spans="1:11" ht="15.6" x14ac:dyDescent="0.3">
      <c r="A19" s="108" t="s">
        <v>166</v>
      </c>
      <c r="B19" s="109"/>
      <c r="C19" s="110"/>
      <c r="D19" s="111"/>
      <c r="E19" s="96" t="s">
        <v>94</v>
      </c>
      <c r="F19" s="97"/>
      <c r="G19" s="98"/>
      <c r="H19" s="99"/>
      <c r="I19" s="99"/>
      <c r="J19" s="99"/>
      <c r="K19" s="99"/>
    </row>
    <row r="21" spans="1:11" ht="21" x14ac:dyDescent="0.4">
      <c r="A21" s="101" t="s">
        <v>95</v>
      </c>
      <c r="B21" s="101"/>
      <c r="C21" s="55"/>
      <c r="D21" s="55"/>
      <c r="E21" s="101"/>
      <c r="F21" s="101"/>
      <c r="G21" s="101"/>
      <c r="H21" s="101"/>
      <c r="I21" s="101"/>
      <c r="J21" s="101"/>
      <c r="K21" s="101"/>
    </row>
    <row r="22" spans="1:11" ht="15.6" x14ac:dyDescent="0.3">
      <c r="A22" s="104" t="s">
        <v>121</v>
      </c>
      <c r="B22" s="105"/>
      <c r="C22" s="106"/>
      <c r="D22" s="106"/>
      <c r="E22" s="102" t="s">
        <v>96</v>
      </c>
      <c r="F22" s="103"/>
      <c r="G22" s="103"/>
      <c r="H22" s="103"/>
      <c r="I22" s="103"/>
      <c r="J22" s="103"/>
      <c r="K22" s="103"/>
    </row>
    <row r="23" spans="1:11" ht="15.6" x14ac:dyDescent="0.3">
      <c r="A23" s="104" t="s">
        <v>97</v>
      </c>
      <c r="B23" s="105"/>
      <c r="C23" s="106"/>
      <c r="D23" s="106"/>
      <c r="E23" s="102" t="str">
        <f>_xlfn.TEXTJOIN(", ", TRUE, 'Run Types'!A1:F1)</f>
        <v>MiSeq, NextSeq 550, NextSeq 2000, NovaSeq 6000, NovaSeq X Flow Cell, NovaSeq X Lane</v>
      </c>
      <c r="F23" s="103"/>
      <c r="G23" s="103"/>
      <c r="H23" s="103"/>
      <c r="I23" s="103"/>
      <c r="J23" s="103"/>
      <c r="K23" s="103"/>
    </row>
    <row r="24" spans="1:11" ht="15.6" x14ac:dyDescent="0.3">
      <c r="A24" s="104" t="s">
        <v>98</v>
      </c>
      <c r="B24" s="105"/>
      <c r="C24" s="106"/>
      <c r="D24" s="106"/>
      <c r="E24" s="102" t="str">
        <f>IF(C24&lt;&gt;"","Select from dropdown","Choose instrumentation first, then select from dropdown")</f>
        <v>Choose instrumentation first, then select from dropdown</v>
      </c>
      <c r="F24" s="103"/>
      <c r="G24" s="103"/>
      <c r="H24" s="103"/>
      <c r="I24" s="103"/>
      <c r="J24" s="103"/>
      <c r="K24" s="103"/>
    </row>
    <row r="25" spans="1:11" ht="15.6" x14ac:dyDescent="0.3">
      <c r="A25" s="104" t="s">
        <v>99</v>
      </c>
      <c r="B25" s="105"/>
      <c r="C25" s="106"/>
      <c r="D25" s="106"/>
      <c r="E25" s="102" t="str">
        <f>IFERROR(IF(SEARCH("Lane", C23), "Select from dropdown", ""), "Auto-populated based on flow cell type")</f>
        <v>Auto-populated based on flow cell type</v>
      </c>
      <c r="F25" s="103"/>
      <c r="G25" s="103"/>
      <c r="H25" s="103"/>
      <c r="I25" s="103"/>
      <c r="J25" s="103"/>
      <c r="K25" s="103"/>
    </row>
    <row r="26" spans="1:11" ht="15.6" x14ac:dyDescent="0.3">
      <c r="A26" s="104" t="s">
        <v>159</v>
      </c>
      <c r="B26" s="105"/>
      <c r="C26" s="106"/>
      <c r="D26" s="106"/>
      <c r="E26" s="75" t="s">
        <v>160</v>
      </c>
      <c r="F26" s="71"/>
      <c r="G26" s="71"/>
      <c r="H26" s="71"/>
      <c r="I26" s="71"/>
      <c r="J26" s="71"/>
      <c r="K26" s="71"/>
    </row>
    <row r="28" spans="1:11" ht="21" x14ac:dyDescent="0.4">
      <c r="A28" s="101" t="s">
        <v>152</v>
      </c>
      <c r="B28" s="101"/>
      <c r="C28" s="55"/>
      <c r="D28" s="55"/>
      <c r="E28" s="55"/>
      <c r="F28" s="55"/>
      <c r="G28" s="55"/>
      <c r="H28" s="55"/>
      <c r="I28" s="55"/>
      <c r="J28" s="107"/>
      <c r="K28" s="107"/>
    </row>
    <row r="29" spans="1:11" ht="60" customHeight="1" x14ac:dyDescent="0.3">
      <c r="A29" s="100"/>
      <c r="B29" s="100"/>
      <c r="C29" s="100"/>
      <c r="D29" s="100"/>
      <c r="E29" s="100"/>
      <c r="F29" s="100"/>
      <c r="G29" s="100"/>
      <c r="H29" s="100"/>
      <c r="I29" s="100"/>
      <c r="J29" s="100"/>
      <c r="K29" s="100"/>
    </row>
    <row r="30" spans="1:11" ht="28.95" customHeight="1" x14ac:dyDescent="0.5">
      <c r="B30" s="73" t="str">
        <f>IF(AND(C19="Parse", C26="No"), "For each sample, we require 15 uL of cells in a separate tube for QC purposes.", "")</f>
        <v/>
      </c>
    </row>
    <row r="31" spans="1:11" ht="40.049999999999997" customHeight="1" x14ac:dyDescent="0.3">
      <c r="A31" s="59" t="s">
        <v>119</v>
      </c>
      <c r="B31" s="60" t="s">
        <v>120</v>
      </c>
      <c r="C31" s="60" t="s">
        <v>122</v>
      </c>
      <c r="D31" s="60" t="s">
        <v>139</v>
      </c>
      <c r="E31" s="60" t="s">
        <v>140</v>
      </c>
      <c r="F31" s="60" t="s">
        <v>144</v>
      </c>
      <c r="G31" s="60" t="s">
        <v>145</v>
      </c>
      <c r="H31" s="60" t="s">
        <v>163</v>
      </c>
      <c r="I31" s="60" t="s">
        <v>164</v>
      </c>
      <c r="J31" s="60" t="s">
        <v>156</v>
      </c>
      <c r="K31" s="60" t="s">
        <v>138</v>
      </c>
    </row>
    <row r="32" spans="1:11" x14ac:dyDescent="0.3">
      <c r="A32" s="61">
        <v>1</v>
      </c>
      <c r="B32" s="62"/>
      <c r="C32" s="62"/>
      <c r="D32" s="62"/>
      <c r="E32" s="62"/>
      <c r="F32" s="64"/>
      <c r="G32" s="64"/>
      <c r="H32" s="64"/>
      <c r="I32" s="64"/>
      <c r="J32" s="64"/>
      <c r="K32" s="66"/>
    </row>
    <row r="33" spans="1:11" x14ac:dyDescent="0.3">
      <c r="A33" s="61">
        <f>A32+1</f>
        <v>2</v>
      </c>
      <c r="B33" s="62"/>
      <c r="C33" s="62"/>
      <c r="D33" s="62"/>
      <c r="E33" s="62"/>
      <c r="F33" s="62"/>
      <c r="G33" s="62"/>
      <c r="H33" s="62"/>
      <c r="I33" s="62"/>
      <c r="J33" s="62"/>
      <c r="K33" s="65"/>
    </row>
    <row r="34" spans="1:11" x14ac:dyDescent="0.3">
      <c r="A34" s="61">
        <f t="shared" ref="A34:A37" si="0">A33+1</f>
        <v>3</v>
      </c>
      <c r="B34" s="62"/>
      <c r="C34" s="62"/>
      <c r="D34" s="62"/>
      <c r="E34" s="62"/>
      <c r="F34" s="62"/>
      <c r="G34" s="62"/>
      <c r="H34" s="62"/>
      <c r="I34" s="62"/>
      <c r="J34" s="62"/>
      <c r="K34" s="65"/>
    </row>
    <row r="35" spans="1:11" x14ac:dyDescent="0.3">
      <c r="A35" s="61">
        <f t="shared" si="0"/>
        <v>4</v>
      </c>
      <c r="B35" s="62"/>
      <c r="C35" s="62"/>
      <c r="D35" s="62"/>
      <c r="E35" s="62"/>
      <c r="F35" s="62"/>
      <c r="G35" s="62"/>
      <c r="H35" s="62"/>
      <c r="I35" s="62"/>
      <c r="J35" s="62"/>
      <c r="K35" s="65"/>
    </row>
    <row r="36" spans="1:11" x14ac:dyDescent="0.3">
      <c r="A36" s="61">
        <f t="shared" si="0"/>
        <v>5</v>
      </c>
      <c r="B36" s="62"/>
      <c r="C36" s="62"/>
      <c r="D36" s="62"/>
      <c r="E36" s="62"/>
      <c r="F36" s="62"/>
      <c r="G36" s="62"/>
      <c r="H36" s="62"/>
      <c r="I36" s="62"/>
      <c r="J36" s="62"/>
      <c r="K36" s="65"/>
    </row>
    <row r="37" spans="1:11" x14ac:dyDescent="0.3">
      <c r="A37" s="61">
        <f t="shared" si="0"/>
        <v>6</v>
      </c>
      <c r="B37" s="62"/>
      <c r="C37" s="62"/>
      <c r="D37" s="62"/>
      <c r="E37" s="62"/>
      <c r="F37" s="62"/>
      <c r="G37" s="62"/>
      <c r="H37" s="62"/>
      <c r="I37" s="62"/>
      <c r="J37" s="62"/>
      <c r="K37" s="65"/>
    </row>
    <row r="38" spans="1:11" x14ac:dyDescent="0.3">
      <c r="A38" s="61">
        <f>A37+1</f>
        <v>7</v>
      </c>
      <c r="B38" s="62"/>
      <c r="C38" s="62"/>
      <c r="D38" s="62"/>
      <c r="E38" s="62"/>
      <c r="F38" s="62"/>
      <c r="G38" s="62"/>
      <c r="H38" s="62"/>
      <c r="I38" s="62"/>
      <c r="J38" s="62"/>
      <c r="K38" s="65"/>
    </row>
    <row r="39" spans="1:11" x14ac:dyDescent="0.3">
      <c r="A39" s="61">
        <f>A38+1</f>
        <v>8</v>
      </c>
      <c r="B39" s="62"/>
      <c r="C39" s="62"/>
      <c r="D39" s="62"/>
      <c r="E39" s="62"/>
      <c r="F39" s="62"/>
      <c r="G39" s="62"/>
      <c r="H39" s="62"/>
      <c r="I39" s="62"/>
      <c r="J39" s="62"/>
      <c r="K39" s="65"/>
    </row>
    <row r="40" spans="1:11" x14ac:dyDescent="0.3">
      <c r="A40" s="61">
        <f>A39+1</f>
        <v>9</v>
      </c>
      <c r="B40" s="62"/>
      <c r="C40" s="62"/>
      <c r="D40" s="62"/>
      <c r="E40" s="62"/>
      <c r="F40" s="62"/>
      <c r="G40" s="62"/>
      <c r="H40" s="62"/>
      <c r="I40" s="62"/>
      <c r="J40" s="62"/>
      <c r="K40" s="65"/>
    </row>
    <row r="41" spans="1:11" x14ac:dyDescent="0.3">
      <c r="A41" s="61">
        <f>A40+1</f>
        <v>10</v>
      </c>
      <c r="B41" s="62"/>
      <c r="C41" s="62"/>
      <c r="D41" s="62"/>
      <c r="E41" s="62"/>
      <c r="F41" s="62"/>
      <c r="G41" s="62"/>
      <c r="H41" s="62"/>
      <c r="I41" s="62"/>
      <c r="J41" s="62"/>
      <c r="K41" s="65"/>
    </row>
  </sheetData>
  <mergeCells count="40">
    <mergeCell ref="A28:B28"/>
    <mergeCell ref="J28:K28"/>
    <mergeCell ref="A17:B17"/>
    <mergeCell ref="A18:B18"/>
    <mergeCell ref="A19:B19"/>
    <mergeCell ref="C17:D17"/>
    <mergeCell ref="C18:D18"/>
    <mergeCell ref="C19:D19"/>
    <mergeCell ref="E17:F17"/>
    <mergeCell ref="G17:K17"/>
    <mergeCell ref="E18:F18"/>
    <mergeCell ref="G18:K18"/>
    <mergeCell ref="E19:F19"/>
    <mergeCell ref="G19:K19"/>
    <mergeCell ref="C26:D26"/>
    <mergeCell ref="A29:K29"/>
    <mergeCell ref="E21:K21"/>
    <mergeCell ref="E22:K22"/>
    <mergeCell ref="A21:B21"/>
    <mergeCell ref="A22:B22"/>
    <mergeCell ref="A23:B23"/>
    <mergeCell ref="A24:B24"/>
    <mergeCell ref="A25:B25"/>
    <mergeCell ref="C22:D22"/>
    <mergeCell ref="C23:D23"/>
    <mergeCell ref="C24:D24"/>
    <mergeCell ref="C25:D25"/>
    <mergeCell ref="E23:K23"/>
    <mergeCell ref="E24:K24"/>
    <mergeCell ref="E25:K25"/>
    <mergeCell ref="A26:B26"/>
    <mergeCell ref="A2:E2"/>
    <mergeCell ref="A4:E4"/>
    <mergeCell ref="A5:E5"/>
    <mergeCell ref="A7:F7"/>
    <mergeCell ref="A16:B16"/>
    <mergeCell ref="C16:D16"/>
    <mergeCell ref="B13:K14"/>
    <mergeCell ref="E16:F16"/>
    <mergeCell ref="G16:K16"/>
  </mergeCells>
  <conditionalFormatting sqref="B32:B41">
    <cfRule type="duplicateValues" dxfId="11" priority="2"/>
  </conditionalFormatting>
  <conditionalFormatting sqref="C16:C19">
    <cfRule type="containsBlanks" dxfId="10" priority="4">
      <formula>LEN(TRIM(C16))=0</formula>
    </cfRule>
  </conditionalFormatting>
  <conditionalFormatting sqref="C19">
    <cfRule type="cellIs" dxfId="9" priority="3" operator="equal">
      <formula>"Express"</formula>
    </cfRule>
  </conditionalFormatting>
  <conditionalFormatting sqref="C22:C26">
    <cfRule type="containsBlanks" dxfId="8" priority="8">
      <formula>LEN(TRIM(C22))=0</formula>
    </cfRule>
  </conditionalFormatting>
  <conditionalFormatting sqref="E24:E25">
    <cfRule type="containsText" dxfId="7" priority="6" operator="containsText" text="sheets">
      <formula>NOT(ISERROR(SEARCH("sheets",E24)))</formula>
    </cfRule>
  </conditionalFormatting>
  <conditionalFormatting sqref="G16:I19">
    <cfRule type="containsBlanks" dxfId="6" priority="1">
      <formula>LEN(TRIM(G16))=0</formula>
    </cfRule>
  </conditionalFormatting>
  <dataValidations count="2">
    <dataValidation type="list" allowBlank="1" showInputMessage="1" showErrorMessage="1" sqref="C19:D19" xr:uid="{52E9344D-BE7A-415B-906A-E491217CC2ED}">
      <formula1>"10X, Parse"</formula1>
    </dataValidation>
    <dataValidation type="list" allowBlank="1" showInputMessage="1" showErrorMessage="1" sqref="C26:D26" xr:uid="{20724580-BEDB-4D5F-A387-DD51FD90E5E6}">
      <formula1>"Yes, No, Already Fixed"</formula1>
    </dataValidation>
  </dataValidations>
  <hyperlinks>
    <hyperlink ref="K10" r:id="rId1" xr:uid="{5E3142E1-579E-4F7F-9385-D7A66EEFC6DC}"/>
  </hyperlinks>
  <pageMargins left="0.25" right="0.25" top="0.75" bottom="0.75" header="0.3" footer="0.3"/>
  <pageSetup scale="71" fitToHeight="0" orientation="landscape" r:id="rId2"/>
  <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2311BCC2-3999-4E98-8E4D-353236FE85C1}">
          <x14:formula1>
            <xm:f>'Run Types'!$A$1:$F$1</xm:f>
          </x14:formula1>
          <xm:sqref>C23:D23</xm:sqref>
        </x14:dataValidation>
        <x14:dataValidation type="list" allowBlank="1" showInputMessage="1" showErrorMessage="1" xr:uid="{55582E76-E794-4450-B48D-D446BDCCC6B4}">
          <x14:formula1>
            <xm:f>SCInfo!$C$2:$C$7</xm:f>
          </x14:formula1>
          <xm:sqref>K32:K41</xm:sqref>
        </x14:dataValidation>
        <x14:dataValidation type="list" allowBlank="1" showInputMessage="1" showErrorMessage="1" xr:uid="{BA5F38F8-71F2-4BB7-A7F9-5962101FC228}">
          <x14:formula1>
            <xm:f>'Run Types'!$N$2:$N$9</xm:f>
          </x14:formula1>
          <xm:sqref>C25:D25</xm:sqref>
        </x14:dataValidation>
        <x14:dataValidation type="list" allowBlank="1" showInputMessage="1" showErrorMessage="1" xr:uid="{84DE3091-17EF-4292-A4F2-BD6FB3FB1210}">
          <x14:formula1>
            <xm:f>SCInfo!$E$2:$E$8</xm:f>
          </x14:formula1>
          <xm:sqref>E32:E41</xm:sqref>
        </x14:dataValidation>
        <x14:dataValidation type="list" allowBlank="1" showInputMessage="1" showErrorMessage="1" xr:uid="{E438BA46-4B76-4CF5-98F6-AC24C85DE21A}">
          <x14:formula1>
            <xm:f>_xlfn.ANCHORARRAY('Run Types'!H3)</xm:f>
          </x14:formula1>
          <xm:sqref>C24:D24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E41A8-96DE-4F29-B277-4C769D6E6283}">
  <sheetPr>
    <pageSetUpPr fitToPage="1"/>
  </sheetPr>
  <dimension ref="A1:O41"/>
  <sheetViews>
    <sheetView workbookViewId="0">
      <pane ySplit="5" topLeftCell="A6" activePane="bottomLeft" state="frozen"/>
      <selection pane="bottomLeft" activeCell="C16" sqref="C16:D16"/>
    </sheetView>
  </sheetViews>
  <sheetFormatPr defaultRowHeight="14.4" x14ac:dyDescent="0.3"/>
  <cols>
    <col min="1" max="1" width="3.88671875" customWidth="1"/>
    <col min="2" max="2" width="29.6640625" customWidth="1"/>
    <col min="3" max="3" width="18.21875" bestFit="1" customWidth="1"/>
    <col min="4" max="4" width="20" customWidth="1"/>
    <col min="5" max="5" width="14.109375" customWidth="1"/>
    <col min="6" max="6" width="18.33203125" customWidth="1"/>
    <col min="7" max="9" width="15.33203125" customWidth="1"/>
    <col min="10" max="10" width="14.33203125" customWidth="1"/>
    <col min="11" max="11" width="21.6640625" bestFit="1" customWidth="1"/>
  </cols>
  <sheetData>
    <row r="1" spans="1:15" ht="15.6" x14ac:dyDescent="0.3">
      <c r="A1" s="46" t="s">
        <v>47</v>
      </c>
      <c r="B1" s="46"/>
      <c r="C1" s="46"/>
      <c r="D1" s="46"/>
      <c r="E1" s="46"/>
    </row>
    <row r="2" spans="1:15" ht="15.6" x14ac:dyDescent="0.3">
      <c r="A2" s="90" t="s">
        <v>48</v>
      </c>
      <c r="B2" s="90"/>
      <c r="C2" s="90"/>
      <c r="D2" s="90"/>
      <c r="E2" s="90"/>
    </row>
    <row r="3" spans="1:15" ht="15.6" x14ac:dyDescent="0.3">
      <c r="A3" s="47" t="s">
        <v>82</v>
      </c>
      <c r="B3" s="47"/>
      <c r="C3" s="47"/>
      <c r="D3" s="47"/>
      <c r="E3" s="47"/>
    </row>
    <row r="4" spans="1:15" ht="15.6" x14ac:dyDescent="0.3">
      <c r="A4" s="90" t="s">
        <v>83</v>
      </c>
      <c r="B4" s="90"/>
      <c r="C4" s="90"/>
      <c r="D4" s="90"/>
      <c r="E4" s="90"/>
    </row>
    <row r="5" spans="1:15" ht="15.6" x14ac:dyDescent="0.3">
      <c r="A5" s="90" t="s">
        <v>84</v>
      </c>
      <c r="B5" s="90"/>
      <c r="C5" s="90"/>
      <c r="D5" s="90"/>
      <c r="E5" s="90"/>
    </row>
    <row r="6" spans="1:15" x14ac:dyDescent="0.3">
      <c r="C6" s="48"/>
      <c r="D6" s="48"/>
      <c r="E6" s="48"/>
    </row>
    <row r="7" spans="1:15" x14ac:dyDescent="0.3">
      <c r="A7" s="91"/>
      <c r="B7" s="91"/>
      <c r="C7" s="91"/>
      <c r="D7" s="91"/>
      <c r="E7" s="91"/>
      <c r="F7" s="91"/>
      <c r="G7" s="54"/>
      <c r="H7" s="54"/>
      <c r="I7" s="54"/>
    </row>
    <row r="8" spans="1:15" x14ac:dyDescent="0.3">
      <c r="K8" s="49" t="str">
        <f>Instructions!A79</f>
        <v>SeqMatic Sample Submission Form Version 1.0.3 - Single Cell Cells and Tissues - April  2025</v>
      </c>
      <c r="L8" s="63"/>
      <c r="M8" s="63"/>
      <c r="N8" s="63"/>
      <c r="O8" s="63"/>
    </row>
    <row r="9" spans="1:15" ht="15.6" x14ac:dyDescent="0.3">
      <c r="A9" s="50"/>
      <c r="B9" s="50"/>
      <c r="G9" s="51"/>
      <c r="H9" s="51" t="s">
        <v>85</v>
      </c>
      <c r="I9" s="51"/>
      <c r="J9" s="67" t="s">
        <v>86</v>
      </c>
      <c r="K9" s="46" t="s">
        <v>49</v>
      </c>
    </row>
    <row r="10" spans="1:15" ht="15.6" x14ac:dyDescent="0.3">
      <c r="A10" s="50"/>
      <c r="B10" s="50"/>
      <c r="E10" s="46"/>
      <c r="J10" s="67" t="str">
        <f>Instructions!A26</f>
        <v>48383 Fremont Blvd</v>
      </c>
      <c r="K10" s="52" t="s">
        <v>50</v>
      </c>
    </row>
    <row r="11" spans="1:15" ht="15.6" x14ac:dyDescent="0.3">
      <c r="A11" s="50"/>
      <c r="B11" s="50"/>
      <c r="E11" s="46"/>
      <c r="J11" s="67" t="str">
        <f>Instructions!A27</f>
        <v>Suite 120</v>
      </c>
      <c r="K11" s="52"/>
    </row>
    <row r="12" spans="1:15" ht="15.6" x14ac:dyDescent="0.3">
      <c r="A12" s="50"/>
      <c r="B12" s="50"/>
      <c r="E12" s="46"/>
      <c r="J12" s="67" t="str">
        <f>Instructions!A28</f>
        <v>Fremont, CA 94538</v>
      </c>
      <c r="K12" s="52"/>
    </row>
    <row r="13" spans="1:15" ht="15.6" customHeight="1" x14ac:dyDescent="0.3">
      <c r="A13" s="50"/>
      <c r="B13" s="94" t="str">
        <f>C23&amp;" "&amp;IF(C19="Express","Express ","")&amp;"Tissue Submission Form for " &amp; IF(ISBLANK(C19), "Single Cell", C19) &amp;" Library Prep"</f>
        <v xml:space="preserve"> Tissue Submission Form for Single Cell Library Prep</v>
      </c>
      <c r="C13" s="94"/>
      <c r="D13" s="94"/>
      <c r="E13" s="94"/>
      <c r="F13" s="94"/>
      <c r="G13" s="94"/>
      <c r="H13" s="94"/>
      <c r="I13" s="94"/>
      <c r="J13" s="94"/>
      <c r="K13" s="94"/>
    </row>
    <row r="14" spans="1:15" ht="16.2" customHeight="1" thickBot="1" x14ac:dyDescent="0.35">
      <c r="A14" s="53"/>
      <c r="B14" s="95"/>
      <c r="C14" s="95"/>
      <c r="D14" s="95"/>
      <c r="E14" s="95"/>
      <c r="F14" s="95"/>
      <c r="G14" s="95"/>
      <c r="H14" s="95"/>
      <c r="I14" s="95"/>
      <c r="J14" s="95"/>
      <c r="K14" s="95"/>
    </row>
    <row r="15" spans="1:15" ht="21.6" thickTop="1" x14ac:dyDescent="0.4">
      <c r="A15" s="58" t="s">
        <v>87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</row>
    <row r="16" spans="1:15" ht="15.6" x14ac:dyDescent="0.3">
      <c r="A16" s="92" t="s">
        <v>88</v>
      </c>
      <c r="B16" s="92"/>
      <c r="C16" s="93"/>
      <c r="D16" s="93"/>
      <c r="E16" s="96" t="s">
        <v>91</v>
      </c>
      <c r="F16" s="114"/>
      <c r="G16" s="93"/>
      <c r="H16" s="93"/>
      <c r="I16" s="93"/>
      <c r="J16" s="93"/>
      <c r="K16" s="93"/>
    </row>
    <row r="17" spans="1:11" ht="15.6" x14ac:dyDescent="0.3">
      <c r="A17" s="92" t="s">
        <v>89</v>
      </c>
      <c r="B17" s="92"/>
      <c r="C17" s="93"/>
      <c r="D17" s="93"/>
      <c r="E17" s="96" t="s">
        <v>92</v>
      </c>
      <c r="F17" s="114"/>
      <c r="G17" s="93"/>
      <c r="H17" s="93"/>
      <c r="I17" s="93"/>
      <c r="J17" s="93"/>
      <c r="K17" s="93"/>
    </row>
    <row r="18" spans="1:11" ht="15.6" x14ac:dyDescent="0.3">
      <c r="A18" s="92" t="s">
        <v>90</v>
      </c>
      <c r="B18" s="92"/>
      <c r="C18" s="93"/>
      <c r="D18" s="93"/>
      <c r="E18" s="96" t="s">
        <v>93</v>
      </c>
      <c r="F18" s="114"/>
      <c r="G18" s="93"/>
      <c r="H18" s="93"/>
      <c r="I18" s="93"/>
      <c r="J18" s="93"/>
      <c r="K18" s="93"/>
    </row>
    <row r="19" spans="1:11" ht="15.6" x14ac:dyDescent="0.3">
      <c r="A19" s="108" t="s">
        <v>166</v>
      </c>
      <c r="B19" s="109"/>
      <c r="C19" s="110"/>
      <c r="D19" s="111"/>
      <c r="E19" s="96" t="s">
        <v>94</v>
      </c>
      <c r="F19" s="114"/>
      <c r="G19" s="93"/>
      <c r="H19" s="93"/>
      <c r="I19" s="93"/>
      <c r="J19" s="93"/>
      <c r="K19" s="93"/>
    </row>
    <row r="21" spans="1:11" ht="21" x14ac:dyDescent="0.4">
      <c r="A21" s="101" t="s">
        <v>95</v>
      </c>
      <c r="B21" s="101"/>
      <c r="C21" s="55"/>
      <c r="D21" s="55"/>
      <c r="E21" s="101"/>
      <c r="F21" s="101"/>
      <c r="G21" s="101"/>
      <c r="H21" s="101"/>
      <c r="I21" s="101"/>
      <c r="J21" s="101"/>
      <c r="K21" s="101"/>
    </row>
    <row r="22" spans="1:11" ht="15.6" x14ac:dyDescent="0.3">
      <c r="A22" s="104" t="s">
        <v>121</v>
      </c>
      <c r="B22" s="105"/>
      <c r="C22" s="106"/>
      <c r="D22" s="106"/>
      <c r="E22" s="102" t="s">
        <v>96</v>
      </c>
      <c r="F22" s="103"/>
      <c r="G22" s="103"/>
      <c r="H22" s="103"/>
      <c r="I22" s="103"/>
      <c r="J22" s="103"/>
      <c r="K22" s="103"/>
    </row>
    <row r="23" spans="1:11" ht="15.6" x14ac:dyDescent="0.3">
      <c r="A23" s="104" t="s">
        <v>97</v>
      </c>
      <c r="B23" s="105"/>
      <c r="C23" s="112"/>
      <c r="D23" s="113"/>
      <c r="E23" s="102" t="str">
        <f>_xlfn.TEXTJOIN(", ", TRUE, 'Run Types'!A1:F1)</f>
        <v>MiSeq, NextSeq 550, NextSeq 2000, NovaSeq 6000, NovaSeq X Flow Cell, NovaSeq X Lane</v>
      </c>
      <c r="F23" s="103"/>
      <c r="G23" s="103"/>
      <c r="H23" s="103"/>
      <c r="I23" s="103"/>
      <c r="J23" s="103"/>
      <c r="K23" s="103"/>
    </row>
    <row r="24" spans="1:11" ht="15.6" x14ac:dyDescent="0.3">
      <c r="A24" s="104" t="s">
        <v>98</v>
      </c>
      <c r="B24" s="105"/>
      <c r="C24" s="106"/>
      <c r="D24" s="106"/>
      <c r="E24" s="102" t="str">
        <f>IF(C24&lt;&gt;"","Select from dropdown","Choose instrumentation first, then select from dropdown")</f>
        <v>Choose instrumentation first, then select from dropdown</v>
      </c>
      <c r="F24" s="103"/>
      <c r="G24" s="103"/>
      <c r="H24" s="103"/>
      <c r="I24" s="103"/>
      <c r="J24" s="103"/>
      <c r="K24" s="103"/>
    </row>
    <row r="25" spans="1:11" ht="15.6" x14ac:dyDescent="0.3">
      <c r="A25" s="104" t="s">
        <v>99</v>
      </c>
      <c r="B25" s="105"/>
      <c r="C25" s="106" t="str">
        <f>IF(C23&lt;&gt;"",IFERROR(IF(SEARCH("Lane",C23),""),VLOOKUP(C24,'Run Types'!L2:M20,2,FALSE)),"")</f>
        <v/>
      </c>
      <c r="D25" s="106"/>
      <c r="E25" s="102" t="str">
        <f>IFERROR(IF(SEARCH("Lane", C23), "Select from dropdown", ""), "Auto-populated based on flow cell type")</f>
        <v>Auto-populated based on flow cell type</v>
      </c>
      <c r="F25" s="103"/>
      <c r="G25" s="103"/>
      <c r="H25" s="103"/>
      <c r="I25" s="103"/>
      <c r="J25" s="103"/>
      <c r="K25" s="103"/>
    </row>
    <row r="26" spans="1:11" ht="15.6" customHeight="1" x14ac:dyDescent="0.3"/>
    <row r="28" spans="1:11" ht="21" x14ac:dyDescent="0.4">
      <c r="A28" s="101" t="s">
        <v>152</v>
      </c>
      <c r="B28" s="101"/>
      <c r="C28" s="55"/>
      <c r="D28" s="55"/>
      <c r="E28" s="55"/>
      <c r="F28" s="55"/>
      <c r="G28" s="55"/>
      <c r="H28" s="55"/>
      <c r="I28" s="55"/>
      <c r="J28" s="107"/>
      <c r="K28" s="107"/>
    </row>
    <row r="29" spans="1:11" ht="60" customHeight="1" x14ac:dyDescent="0.3">
      <c r="A29" s="100"/>
      <c r="B29" s="100"/>
      <c r="C29" s="100"/>
      <c r="D29" s="100"/>
      <c r="E29" s="100"/>
      <c r="F29" s="100"/>
      <c r="G29" s="100"/>
      <c r="H29" s="100"/>
      <c r="I29" s="100"/>
      <c r="J29" s="100"/>
      <c r="K29" s="100"/>
    </row>
    <row r="30" spans="1:11" ht="28.95" customHeight="1" x14ac:dyDescent="0.3"/>
    <row r="31" spans="1:11" ht="40.049999999999997" customHeight="1" x14ac:dyDescent="0.3">
      <c r="A31" s="59" t="s">
        <v>119</v>
      </c>
      <c r="B31" s="60" t="s">
        <v>120</v>
      </c>
      <c r="C31" s="60" t="s">
        <v>122</v>
      </c>
      <c r="D31" s="60" t="s">
        <v>148</v>
      </c>
      <c r="E31" s="60" t="s">
        <v>140</v>
      </c>
      <c r="F31" s="60" t="s">
        <v>155</v>
      </c>
      <c r="G31" s="60" t="s">
        <v>163</v>
      </c>
      <c r="H31" s="60" t="s">
        <v>164</v>
      </c>
      <c r="I31" s="60" t="s">
        <v>149</v>
      </c>
      <c r="J31" s="60" t="s">
        <v>156</v>
      </c>
      <c r="K31" s="60" t="s">
        <v>138</v>
      </c>
    </row>
    <row r="32" spans="1:11" x14ac:dyDescent="0.3">
      <c r="A32" s="61">
        <v>1</v>
      </c>
      <c r="B32" s="62"/>
      <c r="C32" s="62"/>
      <c r="D32" s="62"/>
      <c r="E32" s="62"/>
      <c r="F32" s="64"/>
      <c r="G32" s="64"/>
      <c r="H32" s="64"/>
      <c r="I32" s="64"/>
      <c r="J32" s="64"/>
      <c r="K32" s="66"/>
    </row>
    <row r="33" spans="1:11" x14ac:dyDescent="0.3">
      <c r="A33" s="61">
        <f>A32+1</f>
        <v>2</v>
      </c>
      <c r="B33" s="62"/>
      <c r="C33" s="62"/>
      <c r="D33" s="62"/>
      <c r="E33" s="62"/>
      <c r="F33" s="62"/>
      <c r="G33" s="62"/>
      <c r="H33" s="62"/>
      <c r="I33" s="62"/>
      <c r="J33" s="62"/>
      <c r="K33" s="65"/>
    </row>
    <row r="34" spans="1:11" x14ac:dyDescent="0.3">
      <c r="A34" s="61">
        <f t="shared" ref="A34:A41" si="0">A33+1</f>
        <v>3</v>
      </c>
      <c r="B34" s="62"/>
      <c r="C34" s="62"/>
      <c r="D34" s="62"/>
      <c r="E34" s="62"/>
      <c r="F34" s="62"/>
      <c r="G34" s="62"/>
      <c r="H34" s="62"/>
      <c r="I34" s="62"/>
      <c r="J34" s="62"/>
      <c r="K34" s="65"/>
    </row>
    <row r="35" spans="1:11" x14ac:dyDescent="0.3">
      <c r="A35" s="61">
        <f t="shared" si="0"/>
        <v>4</v>
      </c>
      <c r="B35" s="62"/>
      <c r="C35" s="62"/>
      <c r="D35" s="62"/>
      <c r="E35" s="62"/>
      <c r="F35" s="62"/>
      <c r="G35" s="62"/>
      <c r="H35" s="62"/>
      <c r="I35" s="62"/>
      <c r="J35" s="62"/>
      <c r="K35" s="65"/>
    </row>
    <row r="36" spans="1:11" x14ac:dyDescent="0.3">
      <c r="A36" s="61">
        <f t="shared" si="0"/>
        <v>5</v>
      </c>
      <c r="B36" s="62"/>
      <c r="C36" s="62"/>
      <c r="D36" s="62"/>
      <c r="E36" s="62"/>
      <c r="F36" s="62"/>
      <c r="G36" s="62"/>
      <c r="H36" s="62"/>
      <c r="I36" s="62"/>
      <c r="J36" s="62"/>
      <c r="K36" s="65"/>
    </row>
    <row r="37" spans="1:11" x14ac:dyDescent="0.3">
      <c r="A37" s="61">
        <f t="shared" si="0"/>
        <v>6</v>
      </c>
      <c r="B37" s="62"/>
      <c r="C37" s="62"/>
      <c r="D37" s="62"/>
      <c r="E37" s="62"/>
      <c r="F37" s="62"/>
      <c r="G37" s="62"/>
      <c r="H37" s="62"/>
      <c r="I37" s="62"/>
      <c r="J37" s="62"/>
      <c r="K37" s="65"/>
    </row>
    <row r="38" spans="1:11" x14ac:dyDescent="0.3">
      <c r="A38" s="61">
        <f t="shared" si="0"/>
        <v>7</v>
      </c>
      <c r="B38" s="62"/>
      <c r="C38" s="62"/>
      <c r="D38" s="62"/>
      <c r="E38" s="62"/>
      <c r="F38" s="62"/>
      <c r="G38" s="62"/>
      <c r="H38" s="62"/>
      <c r="I38" s="62"/>
      <c r="J38" s="62"/>
      <c r="K38" s="65"/>
    </row>
    <row r="39" spans="1:11" x14ac:dyDescent="0.3">
      <c r="A39" s="61">
        <f t="shared" si="0"/>
        <v>8</v>
      </c>
      <c r="B39" s="62"/>
      <c r="C39" s="62"/>
      <c r="D39" s="62"/>
      <c r="E39" s="62"/>
      <c r="F39" s="62"/>
      <c r="G39" s="62"/>
      <c r="H39" s="62"/>
      <c r="I39" s="62"/>
      <c r="J39" s="62"/>
      <c r="K39" s="65"/>
    </row>
    <row r="40" spans="1:11" x14ac:dyDescent="0.3">
      <c r="A40" s="61">
        <f t="shared" si="0"/>
        <v>9</v>
      </c>
      <c r="B40" s="62"/>
      <c r="C40" s="62"/>
      <c r="D40" s="62"/>
      <c r="E40" s="62"/>
      <c r="F40" s="62"/>
      <c r="G40" s="62"/>
      <c r="H40" s="62"/>
      <c r="I40" s="62"/>
      <c r="J40" s="62"/>
      <c r="K40" s="65"/>
    </row>
    <row r="41" spans="1:11" x14ac:dyDescent="0.3">
      <c r="A41" s="61">
        <f t="shared" si="0"/>
        <v>10</v>
      </c>
      <c r="B41" s="62"/>
      <c r="C41" s="62"/>
      <c r="D41" s="62"/>
      <c r="E41" s="62"/>
      <c r="F41" s="62"/>
      <c r="G41" s="62"/>
      <c r="H41" s="62"/>
      <c r="I41" s="62"/>
      <c r="J41" s="62"/>
      <c r="K41" s="65"/>
    </row>
  </sheetData>
  <mergeCells count="38">
    <mergeCell ref="A16:B16"/>
    <mergeCell ref="C16:D16"/>
    <mergeCell ref="E16:F16"/>
    <mergeCell ref="A2:E2"/>
    <mergeCell ref="A4:E4"/>
    <mergeCell ref="A5:E5"/>
    <mergeCell ref="A7:F7"/>
    <mergeCell ref="B13:K14"/>
    <mergeCell ref="G16:K16"/>
    <mergeCell ref="G17:K17"/>
    <mergeCell ref="G18:K18"/>
    <mergeCell ref="G19:K19"/>
    <mergeCell ref="A17:B17"/>
    <mergeCell ref="C17:D17"/>
    <mergeCell ref="A18:B18"/>
    <mergeCell ref="C18:D18"/>
    <mergeCell ref="E17:F17"/>
    <mergeCell ref="E18:F18"/>
    <mergeCell ref="A19:B19"/>
    <mergeCell ref="C19:D19"/>
    <mergeCell ref="A21:B21"/>
    <mergeCell ref="E21:K21"/>
    <mergeCell ref="E19:F19"/>
    <mergeCell ref="A22:B22"/>
    <mergeCell ref="C22:D22"/>
    <mergeCell ref="E22:K22"/>
    <mergeCell ref="A23:B23"/>
    <mergeCell ref="C23:D23"/>
    <mergeCell ref="E23:K23"/>
    <mergeCell ref="A28:B28"/>
    <mergeCell ref="J28:K28"/>
    <mergeCell ref="A29:K29"/>
    <mergeCell ref="A24:B24"/>
    <mergeCell ref="C24:D24"/>
    <mergeCell ref="E24:K24"/>
    <mergeCell ref="A25:B25"/>
    <mergeCell ref="C25:D25"/>
    <mergeCell ref="E25:K25"/>
  </mergeCells>
  <conditionalFormatting sqref="B32:B41">
    <cfRule type="duplicateValues" dxfId="5" priority="2"/>
  </conditionalFormatting>
  <conditionalFormatting sqref="C16:C19">
    <cfRule type="containsBlanks" dxfId="4" priority="4">
      <formula>LEN(TRIM(C16))=0</formula>
    </cfRule>
  </conditionalFormatting>
  <conditionalFormatting sqref="C19">
    <cfRule type="cellIs" dxfId="3" priority="3" operator="equal">
      <formula>"Express"</formula>
    </cfRule>
  </conditionalFormatting>
  <conditionalFormatting sqref="C22:C25">
    <cfRule type="containsBlanks" dxfId="2" priority="6">
      <formula>LEN(TRIM(C22))=0</formula>
    </cfRule>
  </conditionalFormatting>
  <conditionalFormatting sqref="E24:E25">
    <cfRule type="containsText" dxfId="1" priority="5" operator="containsText" text="sheets">
      <formula>NOT(ISERROR(SEARCH("sheets",E24)))</formula>
    </cfRule>
  </conditionalFormatting>
  <conditionalFormatting sqref="G16:G19">
    <cfRule type="containsBlanks" dxfId="0" priority="1">
      <formula>LEN(TRIM(G16))=0</formula>
    </cfRule>
  </conditionalFormatting>
  <dataValidations count="1">
    <dataValidation type="list" allowBlank="1" showInputMessage="1" showErrorMessage="1" sqref="C19:D19" xr:uid="{04F6C790-B985-4644-803E-4ACECBE4E7BA}">
      <formula1>"10X, Parse"</formula1>
    </dataValidation>
  </dataValidations>
  <hyperlinks>
    <hyperlink ref="K10" r:id="rId1" xr:uid="{5DDA8419-42FB-4ED7-8EEA-8A8C843D8B67}"/>
  </hyperlinks>
  <pageMargins left="0.25" right="0.25" top="0.75" bottom="0.75" header="0.3" footer="0.3"/>
  <pageSetup scale="71" fitToHeight="0" orientation="landscape" r:id="rId2"/>
  <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48694E51-BCB8-4203-A2FA-4D567AAAC817}">
          <x14:formula1>
            <xm:f>SCInfo!$D$2:$D$7</xm:f>
          </x14:formula1>
          <xm:sqref>K32:K41</xm:sqref>
        </x14:dataValidation>
        <x14:dataValidation type="list" allowBlank="1" showInputMessage="1" showErrorMessage="1" xr:uid="{CACE773A-B9EB-4552-A80F-42DAA0D89446}">
          <x14:formula1>
            <xm:f>'Run Types'!$A$1:$F$1</xm:f>
          </x14:formula1>
          <xm:sqref>C23:D23</xm:sqref>
        </x14:dataValidation>
        <x14:dataValidation type="list" allowBlank="1" showInputMessage="1" showErrorMessage="1" xr:uid="{F1404947-4359-4A8C-80D4-A7039C99A5FD}">
          <x14:formula1>
            <xm:f>_xlfn.ANCHORARRAY('Run Types'!$I$3)</xm:f>
          </x14:formula1>
          <xm:sqref>C24:D24</xm:sqref>
        </x14:dataValidation>
        <x14:dataValidation type="list" allowBlank="1" showInputMessage="1" showErrorMessage="1" xr:uid="{6A3A5D17-DAA2-4E64-8066-F755ED9DE75A}">
          <x14:formula1>
            <xm:f>SCInfo!$F$2:$F$5</xm:f>
          </x14:formula1>
          <xm:sqref>E32:E41</xm:sqref>
        </x14:dataValidation>
        <x14:dataValidation type="list" allowBlank="1" showInputMessage="1" showErrorMessage="1" xr:uid="{1E1692F5-3A05-472B-BF1C-828E6DB940FF}">
          <x14:formula1>
            <xm:f>'Run Types'!$N$2:$N$9</xm:f>
          </x14:formula1>
          <xm:sqref>C25:D25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FB8B9-074A-4DE2-8CEB-6D91DAAF4FE2}">
  <dimension ref="A1:N18"/>
  <sheetViews>
    <sheetView workbookViewId="0">
      <selection activeCell="I19" sqref="I19"/>
    </sheetView>
  </sheetViews>
  <sheetFormatPr defaultRowHeight="14.4" x14ac:dyDescent="0.3"/>
  <cols>
    <col min="2" max="2" width="11.6640625" bestFit="1" customWidth="1"/>
    <col min="3" max="3" width="11.6640625" customWidth="1"/>
    <col min="4" max="4" width="12.88671875" bestFit="1" customWidth="1"/>
    <col min="5" max="5" width="18.109375" bestFit="1" customWidth="1"/>
    <col min="6" max="6" width="14.6640625" bestFit="1" customWidth="1"/>
  </cols>
  <sheetData>
    <row r="1" spans="1:14" x14ac:dyDescent="0.3">
      <c r="A1" s="56" t="s">
        <v>100</v>
      </c>
      <c r="B1" s="56" t="s">
        <v>173</v>
      </c>
      <c r="C1" s="56" t="s">
        <v>174</v>
      </c>
      <c r="D1" s="56" t="s">
        <v>101</v>
      </c>
      <c r="E1" s="56" t="s">
        <v>102</v>
      </c>
      <c r="F1" s="56" t="s">
        <v>103</v>
      </c>
      <c r="H1" s="56" t="s">
        <v>137</v>
      </c>
      <c r="I1" s="56" t="s">
        <v>137</v>
      </c>
      <c r="L1" t="s">
        <v>104</v>
      </c>
    </row>
    <row r="2" spans="1:14" x14ac:dyDescent="0.3">
      <c r="A2" t="s">
        <v>105</v>
      </c>
      <c r="B2" t="s">
        <v>106</v>
      </c>
      <c r="C2" t="s">
        <v>175</v>
      </c>
      <c r="D2" t="s">
        <v>107</v>
      </c>
      <c r="E2" t="s">
        <v>108</v>
      </c>
      <c r="F2" t="s">
        <v>108</v>
      </c>
      <c r="H2" t="e">
        <f>MATCH(Cells!C23, A1:F1, 0)</f>
        <v>#N/A</v>
      </c>
      <c r="I2" t="e">
        <f>MATCH(Tissues!C23, A1:F1, 0)</f>
        <v>#N/A</v>
      </c>
      <c r="L2" t="s">
        <v>105</v>
      </c>
      <c r="M2">
        <v>1</v>
      </c>
      <c r="N2">
        <v>1</v>
      </c>
    </row>
    <row r="3" spans="1:14" x14ac:dyDescent="0.3">
      <c r="A3" t="s">
        <v>109</v>
      </c>
      <c r="B3" t="s">
        <v>110</v>
      </c>
      <c r="C3" t="s">
        <v>176</v>
      </c>
      <c r="D3" t="s">
        <v>111</v>
      </c>
      <c r="E3" s="68" t="s">
        <v>135</v>
      </c>
      <c r="F3" s="68" t="s">
        <v>134</v>
      </c>
      <c r="H3" s="57" t="e" cm="1">
        <f t="array" aca="1" ref="H3" ca="1">INDIRECT(CHAR(64+H2)&amp;"2:"&amp;CHAR(64+H2)&amp;"9")</f>
        <v>#N/A</v>
      </c>
      <c r="I3" t="e" cm="1">
        <f t="array" aca="1" ref="I3" ca="1">INDIRECT(CHAR(64+I2)&amp;"2:"&amp;CHAR(64+I2)&amp;"9")</f>
        <v>#N/A</v>
      </c>
      <c r="L3" t="s">
        <v>109</v>
      </c>
      <c r="M3">
        <v>1</v>
      </c>
      <c r="N3">
        <v>2</v>
      </c>
    </row>
    <row r="4" spans="1:14" x14ac:dyDescent="0.3">
      <c r="A4" t="s">
        <v>112</v>
      </c>
      <c r="B4" t="str">
        <f>""</f>
        <v/>
      </c>
      <c r="C4" t="s">
        <v>134</v>
      </c>
      <c r="D4" t="s">
        <v>113</v>
      </c>
      <c r="E4" s="68" t="s">
        <v>136</v>
      </c>
      <c r="F4" s="68" t="s">
        <v>134</v>
      </c>
      <c r="H4" s="57"/>
      <c r="L4" t="s">
        <v>112</v>
      </c>
      <c r="M4">
        <v>1</v>
      </c>
      <c r="N4">
        <v>3</v>
      </c>
    </row>
    <row r="5" spans="1:14" x14ac:dyDescent="0.3">
      <c r="A5" s="68" t="s">
        <v>134</v>
      </c>
      <c r="B5" t="str">
        <f>""</f>
        <v/>
      </c>
      <c r="C5" t="s">
        <v>134</v>
      </c>
      <c r="D5" t="s">
        <v>114</v>
      </c>
      <c r="E5" s="68" t="s">
        <v>134</v>
      </c>
      <c r="F5" s="68" t="s">
        <v>134</v>
      </c>
      <c r="H5" s="57"/>
      <c r="L5" t="s">
        <v>106</v>
      </c>
      <c r="M5">
        <v>4</v>
      </c>
      <c r="N5">
        <v>4</v>
      </c>
    </row>
    <row r="6" spans="1:14" x14ac:dyDescent="0.3">
      <c r="A6" s="68" t="s">
        <v>134</v>
      </c>
      <c r="B6" t="str">
        <f>""</f>
        <v/>
      </c>
      <c r="C6" t="s">
        <v>134</v>
      </c>
      <c r="D6" t="s">
        <v>115</v>
      </c>
      <c r="E6" s="68" t="s">
        <v>134</v>
      </c>
      <c r="F6" s="68" t="s">
        <v>134</v>
      </c>
      <c r="L6" t="s">
        <v>110</v>
      </c>
      <c r="M6">
        <v>4</v>
      </c>
      <c r="N6">
        <v>5</v>
      </c>
    </row>
    <row r="7" spans="1:14" x14ac:dyDescent="0.3">
      <c r="A7" s="68" t="s">
        <v>134</v>
      </c>
      <c r="B7" t="str">
        <f>""</f>
        <v/>
      </c>
      <c r="C7" t="s">
        <v>134</v>
      </c>
      <c r="D7" t="s">
        <v>116</v>
      </c>
      <c r="E7" s="68" t="s">
        <v>134</v>
      </c>
      <c r="F7" s="68" t="s">
        <v>134</v>
      </c>
      <c r="L7" t="s">
        <v>175</v>
      </c>
      <c r="M7">
        <v>1</v>
      </c>
      <c r="N7">
        <v>6</v>
      </c>
    </row>
    <row r="8" spans="1:14" x14ac:dyDescent="0.3">
      <c r="A8" s="68" t="s">
        <v>134</v>
      </c>
      <c r="B8" t="str">
        <f>""</f>
        <v/>
      </c>
      <c r="C8" t="s">
        <v>134</v>
      </c>
      <c r="D8" t="s">
        <v>117</v>
      </c>
      <c r="E8" s="68" t="s">
        <v>134</v>
      </c>
      <c r="F8" s="68" t="s">
        <v>134</v>
      </c>
      <c r="L8" t="s">
        <v>176</v>
      </c>
      <c r="M8">
        <v>1</v>
      </c>
      <c r="N8">
        <v>7</v>
      </c>
    </row>
    <row r="9" spans="1:14" x14ac:dyDescent="0.3">
      <c r="A9" s="68" t="s">
        <v>134</v>
      </c>
      <c r="B9" t="str">
        <f>""</f>
        <v/>
      </c>
      <c r="C9" t="s">
        <v>134</v>
      </c>
      <c r="D9" t="s">
        <v>118</v>
      </c>
      <c r="E9" s="68" t="s">
        <v>134</v>
      </c>
      <c r="F9" s="68" t="s">
        <v>134</v>
      </c>
      <c r="L9" t="s">
        <v>107</v>
      </c>
      <c r="M9">
        <v>2</v>
      </c>
      <c r="N9">
        <v>8</v>
      </c>
    </row>
    <row r="10" spans="1:14" x14ac:dyDescent="0.3">
      <c r="L10" t="s">
        <v>111</v>
      </c>
      <c r="M10">
        <v>2</v>
      </c>
    </row>
    <row r="11" spans="1:14" x14ac:dyDescent="0.3">
      <c r="L11" t="s">
        <v>113</v>
      </c>
      <c r="M11">
        <v>2</v>
      </c>
    </row>
    <row r="12" spans="1:14" x14ac:dyDescent="0.3">
      <c r="H12" s="57"/>
      <c r="L12" t="s">
        <v>114</v>
      </c>
      <c r="M12">
        <v>4</v>
      </c>
    </row>
    <row r="13" spans="1:14" x14ac:dyDescent="0.3">
      <c r="H13" s="57"/>
      <c r="L13" t="s">
        <v>115</v>
      </c>
      <c r="M13">
        <v>2</v>
      </c>
    </row>
    <row r="14" spans="1:14" x14ac:dyDescent="0.3">
      <c r="L14" t="s">
        <v>116</v>
      </c>
      <c r="M14">
        <v>2</v>
      </c>
    </row>
    <row r="15" spans="1:14" x14ac:dyDescent="0.3">
      <c r="L15" t="s">
        <v>117</v>
      </c>
      <c r="M15">
        <v>2</v>
      </c>
    </row>
    <row r="16" spans="1:14" x14ac:dyDescent="0.3">
      <c r="L16" t="s">
        <v>118</v>
      </c>
      <c r="M16">
        <v>4</v>
      </c>
    </row>
    <row r="17" spans="12:13" x14ac:dyDescent="0.3">
      <c r="L17" t="s">
        <v>108</v>
      </c>
      <c r="M17">
        <v>8</v>
      </c>
    </row>
    <row r="18" spans="12:13" x14ac:dyDescent="0.3">
      <c r="L18" t="s">
        <v>135</v>
      </c>
      <c r="M18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9687A-2788-4944-8347-CE077CF8DAB5}">
  <dimension ref="A1:M17"/>
  <sheetViews>
    <sheetView workbookViewId="0">
      <selection activeCell="G22" sqref="G22"/>
    </sheetView>
  </sheetViews>
  <sheetFormatPr defaultRowHeight="14.4" x14ac:dyDescent="0.3"/>
  <cols>
    <col min="1" max="1" width="11.21875" bestFit="1" customWidth="1"/>
    <col min="3" max="3" width="18" customWidth="1"/>
  </cols>
  <sheetData>
    <row r="1" spans="1:13" x14ac:dyDescent="0.3">
      <c r="A1" s="68" t="s">
        <v>124</v>
      </c>
      <c r="B1" s="68" t="s">
        <v>123</v>
      </c>
      <c r="C1" t="e">
        <f>MATCH(Cells!C19, A1:B1, 0)</f>
        <v>#N/A</v>
      </c>
      <c r="D1" t="e">
        <f>MATCH(Tissues!C19, A1:B1, 0)</f>
        <v>#N/A</v>
      </c>
      <c r="E1" s="69" t="s">
        <v>157</v>
      </c>
      <c r="F1" s="69" t="s">
        <v>158</v>
      </c>
    </row>
    <row r="2" spans="1:13" x14ac:dyDescent="0.3">
      <c r="A2" s="68" t="s">
        <v>125</v>
      </c>
      <c r="B2" s="69" t="s">
        <v>146</v>
      </c>
      <c r="C2" s="57" t="e" cm="1">
        <f t="array" aca="1" ref="C2" ca="1">INDIRECT(CHAR(64+C1)&amp;"2:"&amp;CHAR(64+C1)&amp;"7")</f>
        <v>#N/A</v>
      </c>
      <c r="D2" s="57" t="e" cm="1">
        <f t="array" aca="1" ref="D2" ca="1">INDIRECT(CHAR(64+D1)&amp;"2:"&amp;CHAR(64+D1)&amp;"7")</f>
        <v>#N/A</v>
      </c>
      <c r="E2" s="69" t="s">
        <v>141</v>
      </c>
      <c r="F2" s="69" t="s">
        <v>141</v>
      </c>
      <c r="L2" s="28" t="s">
        <v>25</v>
      </c>
      <c r="M2" s="27" t="s">
        <v>26</v>
      </c>
    </row>
    <row r="3" spans="1:13" x14ac:dyDescent="0.3">
      <c r="A3" s="68" t="s">
        <v>126</v>
      </c>
      <c r="B3" t="s">
        <v>131</v>
      </c>
      <c r="E3" s="69" t="s">
        <v>51</v>
      </c>
      <c r="F3" s="69" t="s">
        <v>142</v>
      </c>
      <c r="L3" s="29"/>
      <c r="M3" s="27"/>
    </row>
    <row r="4" spans="1:13" x14ac:dyDescent="0.3">
      <c r="A4" s="68" t="s">
        <v>129</v>
      </c>
      <c r="B4" t="s">
        <v>147</v>
      </c>
      <c r="E4" s="76" t="s">
        <v>168</v>
      </c>
      <c r="F4" s="69" t="s">
        <v>143</v>
      </c>
      <c r="L4" s="28" t="s">
        <v>27</v>
      </c>
      <c r="M4" s="27"/>
    </row>
    <row r="5" spans="1:13" x14ac:dyDescent="0.3">
      <c r="A5" s="68" t="s">
        <v>130</v>
      </c>
      <c r="B5" s="69" t="s">
        <v>153</v>
      </c>
      <c r="E5" s="77" t="s">
        <v>169</v>
      </c>
      <c r="F5" s="70" t="s">
        <v>151</v>
      </c>
      <c r="L5" s="29"/>
      <c r="M5" s="27"/>
    </row>
    <row r="6" spans="1:13" x14ac:dyDescent="0.3">
      <c r="A6" s="68" t="s">
        <v>127</v>
      </c>
      <c r="B6" s="69" t="s">
        <v>132</v>
      </c>
      <c r="E6" s="77" t="s">
        <v>167</v>
      </c>
      <c r="L6" s="28" t="s">
        <v>28</v>
      </c>
      <c r="M6" s="27"/>
    </row>
    <row r="7" spans="1:13" x14ac:dyDescent="0.3">
      <c r="A7" s="68" t="s">
        <v>128</v>
      </c>
      <c r="B7" s="69" t="s">
        <v>154</v>
      </c>
      <c r="E7" s="69" t="s">
        <v>150</v>
      </c>
      <c r="G7" s="68" t="s">
        <v>133</v>
      </c>
      <c r="L7" s="29"/>
      <c r="M7" s="27" t="s">
        <v>29</v>
      </c>
    </row>
    <row r="8" spans="1:13" x14ac:dyDescent="0.3">
      <c r="E8" s="70" t="s">
        <v>151</v>
      </c>
      <c r="L8" s="29"/>
      <c r="M8" s="27" t="s">
        <v>30</v>
      </c>
    </row>
    <row r="9" spans="1:13" x14ac:dyDescent="0.3">
      <c r="L9" s="28" t="s">
        <v>31</v>
      </c>
      <c r="M9" s="27"/>
    </row>
    <row r="10" spans="1:13" x14ac:dyDescent="0.3">
      <c r="L10" s="29"/>
      <c r="M10" s="27" t="s">
        <v>32</v>
      </c>
    </row>
    <row r="11" spans="1:13" x14ac:dyDescent="0.3">
      <c r="L11" s="29"/>
      <c r="M11" s="27" t="s">
        <v>33</v>
      </c>
    </row>
    <row r="12" spans="1:13" x14ac:dyDescent="0.3">
      <c r="L12" s="29"/>
      <c r="M12" s="27" t="s">
        <v>34</v>
      </c>
    </row>
    <row r="13" spans="1:13" x14ac:dyDescent="0.3">
      <c r="L13" s="29"/>
      <c r="M13" s="27" t="s">
        <v>35</v>
      </c>
    </row>
    <row r="14" spans="1:13" x14ac:dyDescent="0.3">
      <c r="E14" s="68"/>
      <c r="L14" s="29"/>
      <c r="M14" s="27" t="s">
        <v>36</v>
      </c>
    </row>
    <row r="15" spans="1:13" x14ac:dyDescent="0.3">
      <c r="E15" s="68"/>
      <c r="L15" s="29"/>
      <c r="M15" s="27" t="s">
        <v>37</v>
      </c>
    </row>
    <row r="16" spans="1:13" x14ac:dyDescent="0.3">
      <c r="E16" s="68"/>
      <c r="L16" s="29"/>
      <c r="M16" s="27" t="s">
        <v>38</v>
      </c>
    </row>
    <row r="17" spans="5:5" x14ac:dyDescent="0.3">
      <c r="E17" s="6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selection activeCell="B3" sqref="B3"/>
    </sheetView>
  </sheetViews>
  <sheetFormatPr defaultColWidth="14.44140625" defaultRowHeight="15" customHeight="1" x14ac:dyDescent="0.3"/>
  <cols>
    <col min="1" max="1" width="8.44140625" customWidth="1"/>
    <col min="2" max="2" width="4.88671875" customWidth="1"/>
    <col min="3" max="3" width="13.88671875" customWidth="1"/>
    <col min="4" max="4" width="6.88671875" customWidth="1"/>
    <col min="5" max="5" width="33" customWidth="1"/>
    <col min="6" max="6" width="18.44140625" customWidth="1"/>
    <col min="7" max="7" width="16" customWidth="1"/>
    <col min="8" max="8" width="15.88671875" customWidth="1"/>
    <col min="9" max="9" width="19" customWidth="1"/>
    <col min="10" max="26" width="8.88671875" customWidth="1"/>
  </cols>
  <sheetData>
    <row r="1" spans="1:26" ht="14.4" x14ac:dyDescent="0.3">
      <c r="B1" s="15" t="s">
        <v>53</v>
      </c>
      <c r="C1" s="15" t="s">
        <v>54</v>
      </c>
      <c r="D1" s="15" t="s">
        <v>55</v>
      </c>
      <c r="E1" s="15" t="s">
        <v>56</v>
      </c>
      <c r="F1" s="15" t="s">
        <v>57</v>
      </c>
      <c r="G1" s="15" t="s">
        <v>58</v>
      </c>
      <c r="H1" s="15" t="s">
        <v>59</v>
      </c>
      <c r="I1" s="15" t="s">
        <v>60</v>
      </c>
    </row>
    <row r="2" spans="1:26" ht="14.4" x14ac:dyDescent="0.3">
      <c r="A2" s="35" t="s">
        <v>61</v>
      </c>
      <c r="B2" s="36" t="s">
        <v>62</v>
      </c>
      <c r="C2" s="36" t="s">
        <v>63</v>
      </c>
      <c r="D2" s="36" t="s">
        <v>64</v>
      </c>
      <c r="E2" s="36" t="s">
        <v>65</v>
      </c>
      <c r="F2" s="36" t="s">
        <v>66</v>
      </c>
      <c r="G2" s="36" t="s">
        <v>67</v>
      </c>
      <c r="H2" s="36"/>
      <c r="I2" s="37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ht="14.4" x14ac:dyDescent="0.3">
      <c r="A3" s="1">
        <v>1</v>
      </c>
      <c r="B3" s="1"/>
      <c r="C3" s="1"/>
      <c r="D3" s="1"/>
      <c r="E3" s="1"/>
      <c r="F3" s="1"/>
      <c r="G3" s="1" t="s">
        <v>52</v>
      </c>
      <c r="H3" s="1"/>
      <c r="I3" s="1"/>
    </row>
    <row r="4" spans="1:26" ht="14.4" x14ac:dyDescent="0.3">
      <c r="A4" s="1">
        <v>2</v>
      </c>
      <c r="B4" s="1"/>
      <c r="C4" s="1"/>
      <c r="D4" s="1"/>
      <c r="E4" s="1"/>
      <c r="F4" s="1"/>
      <c r="G4" s="1" t="s">
        <v>52</v>
      </c>
      <c r="H4" s="1"/>
      <c r="I4" s="1"/>
    </row>
    <row r="5" spans="1:26" ht="14.4" x14ac:dyDescent="0.3">
      <c r="A5" s="1">
        <v>3</v>
      </c>
      <c r="B5" s="1"/>
      <c r="C5" s="1"/>
      <c r="D5" s="1"/>
      <c r="E5" s="1"/>
      <c r="F5" s="1"/>
      <c r="G5" s="1" t="s">
        <v>52</v>
      </c>
      <c r="H5" s="1"/>
      <c r="I5" s="1"/>
    </row>
    <row r="6" spans="1:26" ht="14.4" x14ac:dyDescent="0.3">
      <c r="A6" s="1">
        <v>4</v>
      </c>
      <c r="B6" s="1"/>
      <c r="C6" s="1"/>
      <c r="D6" s="1"/>
      <c r="E6" s="1"/>
      <c r="F6" s="1"/>
      <c r="G6" s="1" t="s">
        <v>52</v>
      </c>
      <c r="H6" s="1"/>
      <c r="I6" s="1"/>
    </row>
    <row r="7" spans="1:26" ht="14.4" x14ac:dyDescent="0.3">
      <c r="A7" s="1">
        <v>5</v>
      </c>
      <c r="B7" s="1"/>
      <c r="C7" s="1"/>
      <c r="D7" s="1"/>
      <c r="E7" s="1"/>
      <c r="F7" s="1"/>
      <c r="G7" s="1" t="s">
        <v>52</v>
      </c>
      <c r="H7" s="1"/>
      <c r="I7" s="1"/>
    </row>
    <row r="8" spans="1:26" ht="14.4" x14ac:dyDescent="0.3">
      <c r="A8" s="1">
        <v>6</v>
      </c>
      <c r="B8" s="1"/>
      <c r="C8" s="1"/>
      <c r="D8" s="1"/>
      <c r="E8" s="1"/>
      <c r="F8" s="1"/>
      <c r="G8" s="1" t="s">
        <v>52</v>
      </c>
      <c r="H8" s="1"/>
      <c r="I8" s="1"/>
    </row>
    <row r="9" spans="1:26" ht="14.4" x14ac:dyDescent="0.3">
      <c r="A9" s="1">
        <v>7</v>
      </c>
      <c r="B9" s="1"/>
      <c r="C9" s="1"/>
      <c r="D9" s="1"/>
      <c r="E9" s="1"/>
      <c r="F9" s="1"/>
      <c r="G9" s="1" t="s">
        <v>52</v>
      </c>
      <c r="H9" s="1"/>
      <c r="I9" s="1"/>
    </row>
    <row r="10" spans="1:26" ht="14.4" x14ac:dyDescent="0.3">
      <c r="A10" s="1">
        <v>8</v>
      </c>
      <c r="B10" s="1"/>
      <c r="C10" s="1"/>
      <c r="D10" s="1"/>
      <c r="E10" s="1"/>
      <c r="F10" s="1"/>
      <c r="G10" s="1" t="s">
        <v>52</v>
      </c>
      <c r="H10" s="1"/>
      <c r="I10" s="1"/>
    </row>
    <row r="11" spans="1:26" ht="14.4" x14ac:dyDescent="0.3">
      <c r="A11" s="1">
        <v>9</v>
      </c>
      <c r="B11" s="1"/>
      <c r="C11" s="1"/>
      <c r="D11" s="1"/>
      <c r="E11" s="1"/>
      <c r="F11" s="1"/>
      <c r="G11" s="1" t="s">
        <v>52</v>
      </c>
      <c r="H11" s="1"/>
      <c r="I11" s="1"/>
    </row>
    <row r="12" spans="1:26" ht="14.4" x14ac:dyDescent="0.3">
      <c r="A12" s="1">
        <v>10</v>
      </c>
      <c r="B12" s="1"/>
      <c r="C12" s="1"/>
      <c r="D12" s="1"/>
      <c r="E12" s="1"/>
      <c r="F12" s="1"/>
      <c r="G12" s="1" t="s">
        <v>52</v>
      </c>
      <c r="H12" s="1"/>
      <c r="I12" s="1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dataValidations count="1">
    <dataValidation type="list" allowBlank="1" showErrorMessage="1" sqref="G3:G12" xr:uid="{00000000-0002-0000-0200-000000000000}">
      <formula1>"Select One:,Antibody Capture,CRISPR Guide Capture,Custom"</formula1>
    </dataValidation>
  </dataValidations>
  <pageMargins left="0.7" right="0.7" top="0.75" bottom="0.75" header="0" footer="0"/>
  <pageSetup scale="89" fitToHeight="0" orientation="landscape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Instructions</vt:lpstr>
      <vt:lpstr>Cells</vt:lpstr>
      <vt:lpstr>Tissues</vt:lpstr>
      <vt:lpstr>Run Types</vt:lpstr>
      <vt:lpstr>SCInfo</vt:lpstr>
      <vt:lpstr>Feature Reference</vt:lpstr>
      <vt:lpstr>Cells!Print_Area</vt:lpstr>
      <vt:lpstr>Tissues!Print_Area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</dc:creator>
  <cp:lastModifiedBy>Tiffany Chu</cp:lastModifiedBy>
  <cp:lastPrinted>2024-02-22T19:13:30Z</cp:lastPrinted>
  <dcterms:created xsi:type="dcterms:W3CDTF">2012-12-17T23:25:51Z</dcterms:created>
  <dcterms:modified xsi:type="dcterms:W3CDTF">2025-04-24T00:34:47Z</dcterms:modified>
</cp:coreProperties>
</file>